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dżos\Downloads\"/>
    </mc:Choice>
  </mc:AlternateContent>
  <bookViews>
    <workbookView xWindow="0" yWindow="0" windowWidth="20490" windowHeight="790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5" i="1" l="1"/>
  <c r="F155" i="1"/>
  <c r="G155" i="1"/>
  <c r="H155" i="1"/>
  <c r="I155" i="1"/>
  <c r="J155" i="1"/>
  <c r="K155" i="1"/>
  <c r="L155" i="1"/>
  <c r="M155" i="1"/>
  <c r="N155" i="1"/>
  <c r="O155" i="1"/>
  <c r="E154" i="1"/>
  <c r="F154" i="1"/>
  <c r="G154" i="1"/>
  <c r="H154" i="1"/>
  <c r="I154" i="1"/>
  <c r="J154" i="1"/>
  <c r="K154" i="1"/>
  <c r="L154" i="1"/>
  <c r="M154" i="1"/>
  <c r="N154" i="1"/>
  <c r="E153" i="1"/>
  <c r="F153" i="1"/>
  <c r="G153" i="1"/>
  <c r="H153" i="1"/>
  <c r="I153" i="1"/>
  <c r="J153" i="1"/>
  <c r="K153" i="1"/>
  <c r="L153" i="1"/>
  <c r="M153" i="1"/>
  <c r="E152" i="1"/>
  <c r="F152" i="1"/>
  <c r="G152" i="1"/>
  <c r="H152" i="1"/>
  <c r="I152" i="1"/>
  <c r="J152" i="1"/>
  <c r="K152" i="1"/>
  <c r="L152" i="1"/>
  <c r="E151" i="1"/>
  <c r="F151" i="1"/>
  <c r="G151" i="1"/>
  <c r="H151" i="1"/>
  <c r="I151" i="1"/>
  <c r="J151" i="1"/>
  <c r="K151" i="1"/>
  <c r="E150" i="1"/>
  <c r="F150" i="1"/>
  <c r="G150" i="1"/>
  <c r="H150" i="1"/>
  <c r="I150" i="1"/>
  <c r="J150" i="1"/>
  <c r="E149" i="1"/>
  <c r="F149" i="1"/>
  <c r="G149" i="1"/>
  <c r="H149" i="1"/>
  <c r="I149" i="1"/>
  <c r="E148" i="1"/>
  <c r="F148" i="1"/>
  <c r="G148" i="1"/>
  <c r="H148" i="1"/>
  <c r="E147" i="1"/>
  <c r="F147" i="1"/>
  <c r="G147" i="1"/>
  <c r="E146" i="1"/>
  <c r="F146" i="1"/>
  <c r="E145" i="1"/>
  <c r="D145" i="1"/>
  <c r="D146" i="1"/>
  <c r="D147" i="1"/>
  <c r="D148" i="1"/>
  <c r="D149" i="1"/>
  <c r="D150" i="1"/>
  <c r="D151" i="1"/>
  <c r="D152" i="1"/>
  <c r="D153" i="1"/>
  <c r="D154" i="1"/>
  <c r="D155" i="1"/>
  <c r="D144" i="1"/>
  <c r="J156" i="1" s="1"/>
  <c r="E26" i="1" l="1"/>
  <c r="E27" i="1"/>
  <c r="F27" i="1"/>
  <c r="E28" i="1"/>
  <c r="F28" i="1"/>
  <c r="G28" i="1"/>
  <c r="E29" i="1"/>
  <c r="F29" i="1"/>
  <c r="G29" i="1"/>
  <c r="H29" i="1"/>
  <c r="E30" i="1"/>
  <c r="F30" i="1"/>
  <c r="G30" i="1"/>
  <c r="H30" i="1"/>
  <c r="I30" i="1"/>
  <c r="E31" i="1"/>
  <c r="F31" i="1"/>
  <c r="G31" i="1"/>
  <c r="H31" i="1"/>
  <c r="I31" i="1"/>
  <c r="J31" i="1"/>
  <c r="E32" i="1"/>
  <c r="F32" i="1"/>
  <c r="G32" i="1"/>
  <c r="H32" i="1"/>
  <c r="I32" i="1"/>
  <c r="J32" i="1"/>
  <c r="K32" i="1"/>
  <c r="E33" i="1"/>
  <c r="F33" i="1"/>
  <c r="G33" i="1"/>
  <c r="H33" i="1"/>
  <c r="I33" i="1"/>
  <c r="J33" i="1"/>
  <c r="K33" i="1"/>
  <c r="L33" i="1"/>
  <c r="E34" i="1"/>
  <c r="F34" i="1"/>
  <c r="G34" i="1"/>
  <c r="H34" i="1"/>
  <c r="I34" i="1"/>
  <c r="J34" i="1"/>
  <c r="K34" i="1"/>
  <c r="L34" i="1"/>
  <c r="M34" i="1"/>
  <c r="E35" i="1"/>
  <c r="F35" i="1"/>
  <c r="G35" i="1"/>
  <c r="H35" i="1"/>
  <c r="I35" i="1"/>
  <c r="J35" i="1"/>
  <c r="K35" i="1"/>
  <c r="L35" i="1"/>
  <c r="M35" i="1"/>
  <c r="N35" i="1"/>
  <c r="E36" i="1"/>
  <c r="F36" i="1"/>
  <c r="G36" i="1"/>
  <c r="H36" i="1"/>
  <c r="I36" i="1"/>
  <c r="J36" i="1"/>
  <c r="K36" i="1"/>
  <c r="L36" i="1"/>
  <c r="M36" i="1"/>
  <c r="N36" i="1"/>
  <c r="O36" i="1"/>
  <c r="D26" i="1"/>
  <c r="D27" i="1"/>
  <c r="D28" i="1"/>
  <c r="D29" i="1"/>
  <c r="D30" i="1"/>
  <c r="D31" i="1"/>
  <c r="D32" i="1"/>
  <c r="D33" i="1"/>
  <c r="D34" i="1"/>
  <c r="D35" i="1"/>
  <c r="D36" i="1"/>
  <c r="D25" i="1"/>
  <c r="E136" i="1" l="1"/>
  <c r="F136" i="1"/>
  <c r="G136" i="1"/>
  <c r="H136" i="1"/>
  <c r="I136" i="1"/>
  <c r="J136" i="1"/>
  <c r="K136" i="1"/>
  <c r="L136" i="1"/>
  <c r="M136" i="1"/>
  <c r="N136" i="1"/>
  <c r="O136" i="1"/>
  <c r="E135" i="1"/>
  <c r="F135" i="1"/>
  <c r="G135" i="1"/>
  <c r="H135" i="1"/>
  <c r="I135" i="1"/>
  <c r="J135" i="1"/>
  <c r="K135" i="1"/>
  <c r="L135" i="1"/>
  <c r="M135" i="1"/>
  <c r="N135" i="1"/>
  <c r="E134" i="1"/>
  <c r="F134" i="1"/>
  <c r="G134" i="1"/>
  <c r="H134" i="1"/>
  <c r="I134" i="1"/>
  <c r="J134" i="1"/>
  <c r="K134" i="1"/>
  <c r="L134" i="1"/>
  <c r="M134" i="1"/>
  <c r="E133" i="1"/>
  <c r="F133" i="1"/>
  <c r="G133" i="1"/>
  <c r="H133" i="1"/>
  <c r="I133" i="1"/>
  <c r="J133" i="1"/>
  <c r="K133" i="1"/>
  <c r="L133" i="1"/>
  <c r="E132" i="1"/>
  <c r="F132" i="1"/>
  <c r="G132" i="1"/>
  <c r="H132" i="1"/>
  <c r="I132" i="1"/>
  <c r="J132" i="1"/>
  <c r="K132" i="1"/>
  <c r="E131" i="1"/>
  <c r="F131" i="1"/>
  <c r="G131" i="1"/>
  <c r="H131" i="1"/>
  <c r="I131" i="1"/>
  <c r="J131" i="1"/>
  <c r="E130" i="1"/>
  <c r="F130" i="1"/>
  <c r="G130" i="1"/>
  <c r="H130" i="1"/>
  <c r="I130" i="1"/>
  <c r="E129" i="1"/>
  <c r="F129" i="1"/>
  <c r="G129" i="1"/>
  <c r="H129" i="1"/>
  <c r="E128" i="1"/>
  <c r="F128" i="1"/>
  <c r="G128" i="1"/>
  <c r="E127" i="1"/>
  <c r="F127" i="1"/>
  <c r="E126" i="1"/>
  <c r="D126" i="1"/>
  <c r="D127" i="1"/>
  <c r="D128" i="1"/>
  <c r="D129" i="1"/>
  <c r="D130" i="1"/>
  <c r="D131" i="1"/>
  <c r="D132" i="1"/>
  <c r="D133" i="1"/>
  <c r="D134" i="1"/>
  <c r="D135" i="1"/>
  <c r="D136" i="1"/>
  <c r="D125" i="1"/>
  <c r="J137" i="1" s="1"/>
  <c r="E56" i="1"/>
  <c r="F56" i="1"/>
  <c r="G56" i="1"/>
  <c r="H56" i="1"/>
  <c r="I56" i="1"/>
  <c r="J56" i="1"/>
  <c r="K56" i="1"/>
  <c r="L56" i="1"/>
  <c r="M56" i="1"/>
  <c r="N56" i="1"/>
  <c r="O56" i="1"/>
  <c r="E55" i="1"/>
  <c r="F55" i="1"/>
  <c r="G55" i="1"/>
  <c r="H55" i="1"/>
  <c r="I55" i="1"/>
  <c r="J55" i="1"/>
  <c r="K55" i="1"/>
  <c r="L55" i="1"/>
  <c r="M55" i="1"/>
  <c r="N55" i="1"/>
  <c r="E54" i="1"/>
  <c r="F54" i="1"/>
  <c r="G54" i="1"/>
  <c r="H54" i="1"/>
  <c r="I54" i="1"/>
  <c r="J54" i="1"/>
  <c r="K54" i="1"/>
  <c r="L54" i="1"/>
  <c r="M54" i="1"/>
  <c r="E53" i="1"/>
  <c r="F53" i="1"/>
  <c r="G53" i="1"/>
  <c r="H53" i="1"/>
  <c r="I53" i="1"/>
  <c r="J53" i="1"/>
  <c r="K53" i="1"/>
  <c r="L53" i="1"/>
  <c r="E52" i="1"/>
  <c r="F52" i="1"/>
  <c r="G52" i="1"/>
  <c r="H52" i="1"/>
  <c r="I52" i="1"/>
  <c r="J52" i="1"/>
  <c r="K52" i="1"/>
  <c r="E51" i="1"/>
  <c r="F51" i="1"/>
  <c r="G51" i="1"/>
  <c r="H51" i="1"/>
  <c r="I51" i="1"/>
  <c r="J51" i="1"/>
  <c r="E50" i="1"/>
  <c r="F50" i="1"/>
  <c r="G50" i="1"/>
  <c r="H50" i="1"/>
  <c r="I50" i="1"/>
  <c r="E49" i="1"/>
  <c r="F49" i="1"/>
  <c r="G49" i="1"/>
  <c r="H49" i="1"/>
  <c r="E48" i="1"/>
  <c r="F48" i="1"/>
  <c r="G48" i="1"/>
  <c r="E47" i="1"/>
  <c r="F47" i="1"/>
  <c r="E46" i="1"/>
  <c r="D46" i="1"/>
  <c r="D47" i="1"/>
  <c r="D48" i="1"/>
  <c r="D49" i="1"/>
  <c r="D50" i="1"/>
  <c r="D51" i="1"/>
  <c r="D52" i="1"/>
  <c r="D53" i="1"/>
  <c r="D54" i="1"/>
  <c r="D55" i="1"/>
  <c r="D56" i="1"/>
  <c r="D45" i="1"/>
  <c r="E63" i="1"/>
  <c r="E64" i="1"/>
  <c r="F64" i="1"/>
  <c r="E65" i="1"/>
  <c r="F65" i="1"/>
  <c r="G65" i="1"/>
  <c r="E66" i="1"/>
  <c r="F66" i="1"/>
  <c r="G66" i="1"/>
  <c r="H66" i="1"/>
  <c r="E67" i="1"/>
  <c r="F67" i="1"/>
  <c r="G67" i="1"/>
  <c r="H67" i="1"/>
  <c r="I67" i="1"/>
  <c r="E68" i="1"/>
  <c r="F68" i="1"/>
  <c r="G68" i="1"/>
  <c r="H68" i="1"/>
  <c r="I68" i="1"/>
  <c r="J68" i="1"/>
  <c r="E69" i="1"/>
  <c r="F69" i="1"/>
  <c r="G69" i="1"/>
  <c r="H69" i="1"/>
  <c r="I69" i="1"/>
  <c r="J69" i="1"/>
  <c r="K69" i="1"/>
  <c r="E70" i="1"/>
  <c r="F70" i="1"/>
  <c r="G70" i="1"/>
  <c r="H70" i="1"/>
  <c r="I70" i="1"/>
  <c r="J70" i="1"/>
  <c r="K70" i="1"/>
  <c r="L70" i="1"/>
  <c r="E71" i="1"/>
  <c r="F71" i="1"/>
  <c r="G71" i="1"/>
  <c r="H71" i="1"/>
  <c r="I71" i="1"/>
  <c r="J71" i="1"/>
  <c r="K71" i="1"/>
  <c r="L71" i="1"/>
  <c r="M71" i="1"/>
  <c r="E72" i="1"/>
  <c r="F72" i="1"/>
  <c r="G72" i="1"/>
  <c r="H72" i="1"/>
  <c r="I72" i="1"/>
  <c r="J72" i="1"/>
  <c r="K72" i="1"/>
  <c r="L72" i="1"/>
  <c r="M72" i="1"/>
  <c r="N72" i="1"/>
  <c r="E73" i="1"/>
  <c r="F73" i="1"/>
  <c r="G73" i="1"/>
  <c r="H73" i="1"/>
  <c r="I73" i="1"/>
  <c r="J73" i="1"/>
  <c r="K73" i="1"/>
  <c r="L73" i="1"/>
  <c r="M73" i="1"/>
  <c r="N73" i="1"/>
  <c r="O73" i="1"/>
  <c r="D63" i="1"/>
  <c r="D64" i="1"/>
  <c r="D65" i="1"/>
  <c r="D66" i="1"/>
  <c r="D67" i="1"/>
  <c r="D68" i="1"/>
  <c r="D69" i="1"/>
  <c r="D70" i="1"/>
  <c r="D71" i="1"/>
  <c r="D72" i="1"/>
  <c r="D73" i="1"/>
  <c r="D62" i="1"/>
  <c r="J74" i="1" s="1"/>
  <c r="E84" i="1"/>
  <c r="E85" i="1"/>
  <c r="F85" i="1"/>
  <c r="E86" i="1"/>
  <c r="F86" i="1"/>
  <c r="G86" i="1"/>
  <c r="E87" i="1"/>
  <c r="F87" i="1"/>
  <c r="G87" i="1"/>
  <c r="H87" i="1"/>
  <c r="E88" i="1"/>
  <c r="F88" i="1"/>
  <c r="G88" i="1"/>
  <c r="H88" i="1"/>
  <c r="I88" i="1"/>
  <c r="E89" i="1"/>
  <c r="F89" i="1"/>
  <c r="G89" i="1"/>
  <c r="H89" i="1"/>
  <c r="I89" i="1"/>
  <c r="J89" i="1"/>
  <c r="E90" i="1"/>
  <c r="F90" i="1"/>
  <c r="G90" i="1"/>
  <c r="H90" i="1"/>
  <c r="I90" i="1"/>
  <c r="J90" i="1"/>
  <c r="K90" i="1"/>
  <c r="E91" i="1"/>
  <c r="F91" i="1"/>
  <c r="G91" i="1"/>
  <c r="H91" i="1"/>
  <c r="I91" i="1"/>
  <c r="J91" i="1"/>
  <c r="K91" i="1"/>
  <c r="L91" i="1"/>
  <c r="E92" i="1"/>
  <c r="F92" i="1"/>
  <c r="G92" i="1"/>
  <c r="H92" i="1"/>
  <c r="I92" i="1"/>
  <c r="J92" i="1"/>
  <c r="K92" i="1"/>
  <c r="L92" i="1"/>
  <c r="M92" i="1"/>
  <c r="E93" i="1"/>
  <c r="F93" i="1"/>
  <c r="G93" i="1"/>
  <c r="H93" i="1"/>
  <c r="I93" i="1"/>
  <c r="J93" i="1"/>
  <c r="K93" i="1"/>
  <c r="L93" i="1"/>
  <c r="M93" i="1"/>
  <c r="N93" i="1"/>
  <c r="E94" i="1"/>
  <c r="F94" i="1"/>
  <c r="G94" i="1"/>
  <c r="H94" i="1"/>
  <c r="I94" i="1"/>
  <c r="J94" i="1"/>
  <c r="K94" i="1"/>
  <c r="L94" i="1"/>
  <c r="M94" i="1"/>
  <c r="N94" i="1"/>
  <c r="O94" i="1"/>
  <c r="D84" i="1"/>
  <c r="D85" i="1"/>
  <c r="D86" i="1"/>
  <c r="D87" i="1"/>
  <c r="D88" i="1"/>
  <c r="D89" i="1"/>
  <c r="D90" i="1"/>
  <c r="D91" i="1"/>
  <c r="D92" i="1"/>
  <c r="D93" i="1"/>
  <c r="D94" i="1"/>
  <c r="D83" i="1"/>
  <c r="J95" i="1" s="1"/>
  <c r="E105" i="1"/>
  <c r="E106" i="1"/>
  <c r="F106" i="1"/>
  <c r="E107" i="1"/>
  <c r="F107" i="1"/>
  <c r="G107" i="1"/>
  <c r="E108" i="1"/>
  <c r="F108" i="1"/>
  <c r="G108" i="1"/>
  <c r="H108" i="1"/>
  <c r="E109" i="1"/>
  <c r="F109" i="1"/>
  <c r="G109" i="1"/>
  <c r="H109" i="1"/>
  <c r="I109" i="1"/>
  <c r="E110" i="1"/>
  <c r="F110" i="1"/>
  <c r="G110" i="1"/>
  <c r="H110" i="1"/>
  <c r="I110" i="1"/>
  <c r="J110" i="1"/>
  <c r="E111" i="1"/>
  <c r="F111" i="1"/>
  <c r="G111" i="1"/>
  <c r="H111" i="1"/>
  <c r="I111" i="1"/>
  <c r="J111" i="1"/>
  <c r="K111" i="1"/>
  <c r="E112" i="1"/>
  <c r="F112" i="1"/>
  <c r="G112" i="1"/>
  <c r="H112" i="1"/>
  <c r="I112" i="1"/>
  <c r="J112" i="1"/>
  <c r="K112" i="1"/>
  <c r="L112" i="1"/>
  <c r="E113" i="1"/>
  <c r="F113" i="1"/>
  <c r="G113" i="1"/>
  <c r="H113" i="1"/>
  <c r="I113" i="1"/>
  <c r="J113" i="1"/>
  <c r="K113" i="1"/>
  <c r="L113" i="1"/>
  <c r="M113" i="1"/>
  <c r="E114" i="1"/>
  <c r="F114" i="1"/>
  <c r="G114" i="1"/>
  <c r="H114" i="1"/>
  <c r="I114" i="1"/>
  <c r="J114" i="1"/>
  <c r="K114" i="1"/>
  <c r="L114" i="1"/>
  <c r="M114" i="1"/>
  <c r="N114" i="1"/>
  <c r="E115" i="1"/>
  <c r="F115" i="1"/>
  <c r="G115" i="1"/>
  <c r="H115" i="1"/>
  <c r="I115" i="1"/>
  <c r="J115" i="1"/>
  <c r="K115" i="1"/>
  <c r="L115" i="1"/>
  <c r="M115" i="1"/>
  <c r="N115" i="1"/>
  <c r="O115" i="1"/>
  <c r="D105" i="1"/>
  <c r="D106" i="1"/>
  <c r="D107" i="1"/>
  <c r="D108" i="1"/>
  <c r="D109" i="1"/>
  <c r="D110" i="1"/>
  <c r="D111" i="1"/>
  <c r="D112" i="1"/>
  <c r="D113" i="1"/>
  <c r="D114" i="1"/>
  <c r="D115" i="1"/>
  <c r="D104" i="1"/>
  <c r="J116" i="1" s="1"/>
  <c r="J57" i="1" l="1"/>
</calcChain>
</file>

<file path=xl/sharedStrings.xml><?xml version="1.0" encoding="utf-8"?>
<sst xmlns="http://schemas.openxmlformats.org/spreadsheetml/2006/main" count="224" uniqueCount="25">
  <si>
    <t>Bilety normalne</t>
  </si>
  <si>
    <t>Bilety - ulga handlowa</t>
  </si>
  <si>
    <t>Przejazd w ramach jednej miejscowości:</t>
  </si>
  <si>
    <t>Bilety - ulga ustawowa 51%</t>
  </si>
  <si>
    <t>Bilety - ulga ustawowa 49%</t>
  </si>
  <si>
    <t>Bilety - ulga ustawowa 37%</t>
  </si>
  <si>
    <t>Bilety - ulga ustawowa 78%</t>
  </si>
  <si>
    <t>Bilety - ulga ustawowa 95%</t>
  </si>
  <si>
    <t>Przejazd w ramach jednej miejscowości: 120zł</t>
  </si>
  <si>
    <t>Przejazd w ramach jednej miejscowości: 100zł</t>
  </si>
  <si>
    <t>Ochotnica Górna</t>
  </si>
  <si>
    <t>Ochotnica Dolna</t>
  </si>
  <si>
    <t>Tylmanowa</t>
  </si>
  <si>
    <t>Zabrzeż</t>
  </si>
  <si>
    <t>Łącko</t>
  </si>
  <si>
    <t>Czerniec</t>
  </si>
  <si>
    <t>Maszkowice</t>
  </si>
  <si>
    <t>Jazowsko</t>
  </si>
  <si>
    <t>Kadcza</t>
  </si>
  <si>
    <t>Gołkowice</t>
  </si>
  <si>
    <t>Mostki</t>
  </si>
  <si>
    <t>Stary Sącz</t>
  </si>
  <si>
    <t>Nowy Sącz</t>
  </si>
  <si>
    <t>Ochotnica Dolnca</t>
  </si>
  <si>
    <t>Maszkowie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</si>
</sst>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textRotation="180"/>
    </xf>
    <xf numFmtId="0" fontId="0" fillId="2" borderId="0" xfId="0" applyFill="1"/>
    <xf numFmtId="0" fontId="0" fillId="2" borderId="3" xfId="0" applyFill="1" applyBorder="1" applyAlignment="1">
      <alignment horizontal="center" vertical="center" textRotation="180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180"/>
    </xf>
    <xf numFmtId="0" fontId="0" fillId="2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7" xfId="0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 textRotation="180"/>
    </xf>
    <xf numFmtId="0" fontId="0" fillId="0" borderId="0" xfId="0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8"/>
  <sheetViews>
    <sheetView tabSelected="1" view="pageLayout" topLeftCell="A58" zoomScale="85" zoomScaleNormal="55" zoomScalePageLayoutView="85" workbookViewId="0">
      <selection activeCell="O15" sqref="O15"/>
    </sheetView>
  </sheetViews>
  <sheetFormatPr defaultRowHeight="15" x14ac:dyDescent="0.25"/>
  <cols>
    <col min="1" max="1" width="9.140625" style="18"/>
    <col min="2" max="2" width="3.28515625" customWidth="1"/>
    <col min="3" max="3" width="14.42578125" customWidth="1"/>
    <col min="4" max="4" width="4.7109375" style="8" customWidth="1"/>
    <col min="5" max="5" width="4.7109375" customWidth="1"/>
    <col min="6" max="6" width="4.7109375" style="8" customWidth="1"/>
    <col min="7" max="7" width="4.7109375" customWidth="1"/>
    <col min="8" max="8" width="4.7109375" style="8" customWidth="1"/>
    <col min="9" max="9" width="4.7109375" customWidth="1"/>
    <col min="10" max="10" width="4.7109375" style="8" customWidth="1"/>
    <col min="11" max="11" width="4.7109375" customWidth="1"/>
    <col min="12" max="12" width="4.7109375" style="8" customWidth="1"/>
    <col min="13" max="13" width="4.7109375" customWidth="1"/>
    <col min="14" max="14" width="4.7109375" style="8" customWidth="1"/>
    <col min="15" max="15" width="4.7109375" customWidth="1"/>
    <col min="16" max="16" width="4.7109375" style="8" customWidth="1"/>
    <col min="17" max="17" width="2.85546875" customWidth="1"/>
    <col min="18" max="18" width="2.85546875" style="8" customWidth="1"/>
    <col min="19" max="19" width="2.85546875" customWidth="1"/>
    <col min="20" max="20" width="2.85546875" style="8" customWidth="1"/>
    <col min="21" max="21" width="2.85546875" customWidth="1"/>
    <col min="22" max="22" width="2.85546875" style="8" customWidth="1"/>
    <col min="23" max="23" width="2.85546875" customWidth="1"/>
    <col min="24" max="24" width="2.85546875" style="8" customWidth="1"/>
    <col min="25" max="25" width="2.85546875" customWidth="1"/>
    <col min="26" max="26" width="2.85546875" style="8" customWidth="1"/>
    <col min="27" max="27" width="2.85546875" customWidth="1"/>
    <col min="28" max="28" width="2.85546875" style="8" customWidth="1"/>
    <col min="29" max="29" width="2.85546875" customWidth="1"/>
    <col min="30" max="30" width="2.85546875" style="8" customWidth="1"/>
    <col min="31" max="31" width="2.85546875" customWidth="1"/>
  </cols>
  <sheetData>
    <row r="1" spans="1:41" ht="15.75" thickBot="1" x14ac:dyDescent="0.3"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41" ht="15.75" thickBot="1" x14ac:dyDescent="0.3"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7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41" ht="84.75" customHeight="1" x14ac:dyDescent="0.25">
      <c r="B3" s="1"/>
      <c r="C3" s="2"/>
      <c r="D3" s="9" t="s">
        <v>10</v>
      </c>
      <c r="E3" s="7" t="s">
        <v>23</v>
      </c>
      <c r="F3" s="9" t="s">
        <v>12</v>
      </c>
      <c r="G3" s="7" t="s">
        <v>13</v>
      </c>
      <c r="H3" s="9" t="s">
        <v>15</v>
      </c>
      <c r="I3" s="7" t="s">
        <v>14</v>
      </c>
      <c r="J3" s="9" t="s">
        <v>24</v>
      </c>
      <c r="K3" s="7" t="s">
        <v>17</v>
      </c>
      <c r="L3" s="9" t="s">
        <v>18</v>
      </c>
      <c r="M3" s="7" t="s">
        <v>19</v>
      </c>
      <c r="N3" s="9" t="s">
        <v>20</v>
      </c>
      <c r="O3" s="7" t="s">
        <v>21</v>
      </c>
      <c r="P3" s="11" t="s">
        <v>22</v>
      </c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41" x14ac:dyDescent="0.25">
      <c r="B4" s="3">
        <v>1</v>
      </c>
      <c r="C4" s="4" t="s">
        <v>10</v>
      </c>
      <c r="D4" s="10"/>
      <c r="E4" s="5"/>
      <c r="F4" s="10"/>
      <c r="G4" s="5"/>
      <c r="H4" s="10"/>
      <c r="I4" s="5"/>
      <c r="J4" s="10"/>
      <c r="K4" s="5"/>
      <c r="L4" s="10"/>
      <c r="M4" s="5"/>
      <c r="N4" s="10"/>
      <c r="O4" s="5"/>
      <c r="P4" s="12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41" s="17" customFormat="1" x14ac:dyDescent="0.25">
      <c r="A5" s="18"/>
      <c r="B5" s="13">
        <v>2</v>
      </c>
      <c r="C5" s="14" t="s">
        <v>11</v>
      </c>
      <c r="D5" s="38">
        <v>120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16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</row>
    <row r="6" spans="1:41" x14ac:dyDescent="0.25">
      <c r="B6" s="3">
        <v>3</v>
      </c>
      <c r="C6" s="33" t="s">
        <v>12</v>
      </c>
      <c r="D6" s="39">
        <v>130</v>
      </c>
      <c r="E6" s="40">
        <v>120</v>
      </c>
      <c r="F6" s="39"/>
      <c r="G6" s="40"/>
      <c r="H6" s="39"/>
      <c r="I6" s="40"/>
      <c r="J6" s="39"/>
      <c r="K6" s="40"/>
      <c r="L6" s="39"/>
      <c r="M6" s="40"/>
      <c r="N6" s="39"/>
      <c r="O6" s="40"/>
      <c r="P6" s="12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</row>
    <row r="7" spans="1:41" s="17" customFormat="1" x14ac:dyDescent="0.25">
      <c r="A7" s="18"/>
      <c r="B7" s="13">
        <v>4</v>
      </c>
      <c r="C7" s="14" t="s">
        <v>13</v>
      </c>
      <c r="D7" s="40">
        <v>140</v>
      </c>
      <c r="E7" s="38">
        <v>130</v>
      </c>
      <c r="F7" s="38">
        <v>120</v>
      </c>
      <c r="G7" s="38"/>
      <c r="H7" s="38"/>
      <c r="I7" s="38"/>
      <c r="J7" s="38"/>
      <c r="K7" s="38"/>
      <c r="L7" s="38"/>
      <c r="M7" s="38"/>
      <c r="N7" s="38"/>
      <c r="O7" s="38"/>
      <c r="P7" s="16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</row>
    <row r="8" spans="1:41" x14ac:dyDescent="0.25">
      <c r="B8" s="3">
        <v>5</v>
      </c>
      <c r="C8" s="6" t="s">
        <v>15</v>
      </c>
      <c r="D8" s="40">
        <v>160</v>
      </c>
      <c r="E8" s="40">
        <v>140</v>
      </c>
      <c r="F8" s="39">
        <v>130</v>
      </c>
      <c r="G8" s="40">
        <v>120</v>
      </c>
      <c r="H8" s="39"/>
      <c r="I8" s="40"/>
      <c r="J8" s="39"/>
      <c r="K8" s="40"/>
      <c r="L8" s="39"/>
      <c r="M8" s="40"/>
      <c r="N8" s="39"/>
      <c r="O8" s="40"/>
      <c r="P8" s="12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</row>
    <row r="9" spans="1:41" s="17" customFormat="1" x14ac:dyDescent="0.25">
      <c r="A9" s="18"/>
      <c r="B9" s="13">
        <v>6</v>
      </c>
      <c r="C9" s="14" t="s">
        <v>14</v>
      </c>
      <c r="D9" s="39">
        <v>190</v>
      </c>
      <c r="E9" s="40">
        <v>160</v>
      </c>
      <c r="F9" s="40">
        <v>140</v>
      </c>
      <c r="G9" s="38">
        <v>130</v>
      </c>
      <c r="H9" s="38">
        <v>120</v>
      </c>
      <c r="I9" s="38"/>
      <c r="J9" s="38"/>
      <c r="K9" s="38"/>
      <c r="L9" s="38"/>
      <c r="M9" s="38"/>
      <c r="N9" s="38"/>
      <c r="O9" s="38"/>
      <c r="P9" s="16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</row>
    <row r="10" spans="1:41" x14ac:dyDescent="0.25">
      <c r="B10" s="3">
        <v>7</v>
      </c>
      <c r="C10" s="6" t="s">
        <v>16</v>
      </c>
      <c r="D10" s="39">
        <v>220</v>
      </c>
      <c r="E10" s="40">
        <v>190</v>
      </c>
      <c r="F10" s="40">
        <v>160</v>
      </c>
      <c r="G10" s="40">
        <v>140</v>
      </c>
      <c r="H10" s="39">
        <v>130</v>
      </c>
      <c r="I10" s="40">
        <v>120</v>
      </c>
      <c r="J10" s="39"/>
      <c r="K10" s="40"/>
      <c r="L10" s="39"/>
      <c r="M10" s="40"/>
      <c r="N10" s="39"/>
      <c r="O10" s="40"/>
      <c r="P10" s="12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</row>
    <row r="11" spans="1:41" s="17" customFormat="1" x14ac:dyDescent="0.25">
      <c r="A11" s="18"/>
      <c r="B11" s="13">
        <v>8</v>
      </c>
      <c r="C11" s="14" t="s">
        <v>17</v>
      </c>
      <c r="D11" s="40">
        <v>250</v>
      </c>
      <c r="E11" s="39">
        <v>220</v>
      </c>
      <c r="F11" s="39">
        <v>190</v>
      </c>
      <c r="G11" s="40">
        <v>160</v>
      </c>
      <c r="H11" s="40">
        <v>140</v>
      </c>
      <c r="I11" s="38">
        <v>130</v>
      </c>
      <c r="J11" s="38">
        <v>120</v>
      </c>
      <c r="K11" s="38"/>
      <c r="L11" s="38"/>
      <c r="M11" s="38"/>
      <c r="N11" s="38"/>
      <c r="O11" s="38"/>
      <c r="P11" s="16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</row>
    <row r="12" spans="1:41" x14ac:dyDescent="0.25">
      <c r="B12" s="3">
        <v>9</v>
      </c>
      <c r="C12" s="6" t="s">
        <v>18</v>
      </c>
      <c r="D12" s="40">
        <v>280</v>
      </c>
      <c r="E12" s="40">
        <v>250</v>
      </c>
      <c r="F12" s="39">
        <v>220</v>
      </c>
      <c r="G12" s="40">
        <v>190</v>
      </c>
      <c r="H12" s="40">
        <v>160</v>
      </c>
      <c r="I12" s="40">
        <v>140</v>
      </c>
      <c r="J12" s="39">
        <v>130</v>
      </c>
      <c r="K12" s="40">
        <v>120</v>
      </c>
      <c r="L12" s="39"/>
      <c r="M12" s="40"/>
      <c r="N12" s="39"/>
      <c r="O12" s="40"/>
      <c r="P12" s="12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</row>
    <row r="13" spans="1:41" s="17" customFormat="1" x14ac:dyDescent="0.25">
      <c r="A13" s="18"/>
      <c r="B13" s="13">
        <v>10</v>
      </c>
      <c r="C13" s="14" t="s">
        <v>19</v>
      </c>
      <c r="D13" s="39">
        <v>310</v>
      </c>
      <c r="E13" s="39">
        <v>280</v>
      </c>
      <c r="F13" s="40">
        <v>250</v>
      </c>
      <c r="G13" s="39">
        <v>220</v>
      </c>
      <c r="H13" s="40">
        <v>190</v>
      </c>
      <c r="I13" s="40">
        <v>160</v>
      </c>
      <c r="J13" s="40">
        <v>140</v>
      </c>
      <c r="K13" s="38">
        <v>130</v>
      </c>
      <c r="L13" s="38">
        <v>120</v>
      </c>
      <c r="M13" s="38"/>
      <c r="N13" s="38"/>
      <c r="O13" s="38"/>
      <c r="P13" s="16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</row>
    <row r="14" spans="1:41" x14ac:dyDescent="0.25">
      <c r="B14" s="3">
        <v>11</v>
      </c>
      <c r="C14" s="6" t="s">
        <v>20</v>
      </c>
      <c r="D14" s="40">
        <v>340</v>
      </c>
      <c r="E14" s="39">
        <v>310</v>
      </c>
      <c r="F14" s="39">
        <v>280</v>
      </c>
      <c r="G14" s="40">
        <v>250</v>
      </c>
      <c r="H14" s="39">
        <v>220</v>
      </c>
      <c r="I14" s="40">
        <v>190</v>
      </c>
      <c r="J14" s="40">
        <v>160</v>
      </c>
      <c r="K14" s="40">
        <v>140</v>
      </c>
      <c r="L14" s="39">
        <v>130</v>
      </c>
      <c r="M14" s="40">
        <v>120</v>
      </c>
      <c r="N14" s="39"/>
      <c r="O14" s="40"/>
      <c r="P14" s="12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</row>
    <row r="15" spans="1:41" s="17" customFormat="1" x14ac:dyDescent="0.25">
      <c r="A15" s="18"/>
      <c r="B15" s="13">
        <v>12</v>
      </c>
      <c r="C15" s="14" t="s">
        <v>21</v>
      </c>
      <c r="D15" s="40">
        <v>370</v>
      </c>
      <c r="E15" s="40">
        <v>340</v>
      </c>
      <c r="F15" s="39">
        <v>310</v>
      </c>
      <c r="G15" s="39">
        <v>280</v>
      </c>
      <c r="H15" s="40">
        <v>250</v>
      </c>
      <c r="I15" s="39">
        <v>220</v>
      </c>
      <c r="J15" s="40">
        <v>190</v>
      </c>
      <c r="K15" s="40">
        <v>160</v>
      </c>
      <c r="L15" s="40">
        <v>140</v>
      </c>
      <c r="M15" s="38">
        <v>130</v>
      </c>
      <c r="N15" s="38">
        <v>120</v>
      </c>
      <c r="O15" s="38"/>
      <c r="P15" s="16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</row>
    <row r="16" spans="1:41" ht="15.75" thickBot="1" x14ac:dyDescent="0.3">
      <c r="B16" s="3">
        <v>13</v>
      </c>
      <c r="C16" s="6" t="s">
        <v>22</v>
      </c>
      <c r="D16" s="39">
        <v>392</v>
      </c>
      <c r="E16" s="40">
        <v>370</v>
      </c>
      <c r="F16" s="39">
        <v>340</v>
      </c>
      <c r="G16" s="40">
        <v>310</v>
      </c>
      <c r="H16" s="39">
        <v>280</v>
      </c>
      <c r="I16" s="40">
        <v>250</v>
      </c>
      <c r="J16" s="39">
        <v>220</v>
      </c>
      <c r="K16" s="40">
        <v>190</v>
      </c>
      <c r="L16" s="39">
        <v>160</v>
      </c>
      <c r="M16" s="40">
        <v>140</v>
      </c>
      <c r="N16" s="39">
        <v>130</v>
      </c>
      <c r="O16" s="40">
        <v>120</v>
      </c>
      <c r="P16" s="12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</row>
    <row r="17" spans="1:41" s="17" customFormat="1" ht="15.75" thickBot="1" x14ac:dyDescent="0.3">
      <c r="A17" s="18"/>
      <c r="B17" s="34" t="s">
        <v>8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7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</row>
    <row r="18" spans="1:41" x14ac:dyDescent="0.25"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</row>
    <row r="19" spans="1:41" x14ac:dyDescent="0.25"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</row>
    <row r="20" spans="1:41" s="17" customFormat="1" x14ac:dyDescent="0.25">
      <c r="A20" s="18"/>
      <c r="B20"/>
      <c r="C2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</row>
    <row r="21" spans="1:41" ht="15.75" thickBot="1" x14ac:dyDescent="0.3"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</row>
    <row r="22" spans="1:41" ht="15.75" thickBot="1" x14ac:dyDescent="0.3">
      <c r="B22" s="34" t="s">
        <v>1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7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41" ht="86.25" x14ac:dyDescent="0.25">
      <c r="B23" s="1"/>
      <c r="C23" s="2"/>
      <c r="D23" s="9" t="s">
        <v>10</v>
      </c>
      <c r="E23" s="7" t="s">
        <v>23</v>
      </c>
      <c r="F23" s="9" t="s">
        <v>12</v>
      </c>
      <c r="G23" s="7" t="s">
        <v>13</v>
      </c>
      <c r="H23" s="9" t="s">
        <v>15</v>
      </c>
      <c r="I23" s="7" t="s">
        <v>14</v>
      </c>
      <c r="J23" s="9" t="s">
        <v>24</v>
      </c>
      <c r="K23" s="7" t="s">
        <v>17</v>
      </c>
      <c r="L23" s="9" t="s">
        <v>18</v>
      </c>
      <c r="M23" s="7" t="s">
        <v>19</v>
      </c>
      <c r="N23" s="9" t="s">
        <v>20</v>
      </c>
      <c r="O23" s="7" t="s">
        <v>21</v>
      </c>
      <c r="P23" s="11" t="s">
        <v>22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</row>
    <row r="24" spans="1:41" x14ac:dyDescent="0.25">
      <c r="B24" s="3">
        <v>1</v>
      </c>
      <c r="C24" s="4" t="s">
        <v>10</v>
      </c>
      <c r="D24" s="10"/>
      <c r="E24" s="19"/>
      <c r="F24" s="10"/>
      <c r="G24" s="19"/>
      <c r="H24" s="10"/>
      <c r="I24" s="19"/>
      <c r="J24" s="10"/>
      <c r="K24" s="19"/>
      <c r="L24" s="10"/>
      <c r="M24" s="19"/>
      <c r="N24" s="10"/>
      <c r="O24" s="19"/>
      <c r="P24" s="12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41" x14ac:dyDescent="0.25">
      <c r="B25" s="13">
        <v>2</v>
      </c>
      <c r="C25" s="14" t="s">
        <v>11</v>
      </c>
      <c r="D25" s="15">
        <f>D5-(20)</f>
        <v>100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41" x14ac:dyDescent="0.25">
      <c r="B26" s="3">
        <v>3</v>
      </c>
      <c r="C26" s="33" t="s">
        <v>12</v>
      </c>
      <c r="D26" s="15">
        <f t="shared" ref="D26:O36" si="0">D6-(20)</f>
        <v>110</v>
      </c>
      <c r="E26" s="15">
        <f t="shared" si="0"/>
        <v>100</v>
      </c>
      <c r="F26" s="10"/>
      <c r="G26" s="19"/>
      <c r="H26" s="10"/>
      <c r="I26" s="19"/>
      <c r="J26" s="10"/>
      <c r="K26" s="19"/>
      <c r="L26" s="10"/>
      <c r="M26" s="19"/>
      <c r="N26" s="10"/>
      <c r="O26" s="19"/>
      <c r="P26" s="12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41" x14ac:dyDescent="0.25">
      <c r="B27" s="13">
        <v>4</v>
      </c>
      <c r="C27" s="14" t="s">
        <v>13</v>
      </c>
      <c r="D27" s="15">
        <f t="shared" si="0"/>
        <v>120</v>
      </c>
      <c r="E27" s="15">
        <f t="shared" si="0"/>
        <v>110</v>
      </c>
      <c r="F27" s="15">
        <f t="shared" si="0"/>
        <v>100</v>
      </c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41" x14ac:dyDescent="0.25">
      <c r="B28" s="3">
        <v>5</v>
      </c>
      <c r="C28" s="6" t="s">
        <v>15</v>
      </c>
      <c r="D28" s="15">
        <f t="shared" si="0"/>
        <v>140</v>
      </c>
      <c r="E28" s="15">
        <f t="shared" si="0"/>
        <v>120</v>
      </c>
      <c r="F28" s="15">
        <f t="shared" si="0"/>
        <v>110</v>
      </c>
      <c r="G28" s="15">
        <f t="shared" si="0"/>
        <v>100</v>
      </c>
      <c r="H28" s="10"/>
      <c r="I28" s="19"/>
      <c r="J28" s="10"/>
      <c r="K28" s="19"/>
      <c r="L28" s="10"/>
      <c r="M28" s="19"/>
      <c r="N28" s="10"/>
      <c r="O28" s="19"/>
      <c r="P28" s="12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spans="1:41" x14ac:dyDescent="0.25">
      <c r="B29" s="13">
        <v>6</v>
      </c>
      <c r="C29" s="14" t="s">
        <v>14</v>
      </c>
      <c r="D29" s="15">
        <f t="shared" si="0"/>
        <v>170</v>
      </c>
      <c r="E29" s="15">
        <f t="shared" si="0"/>
        <v>140</v>
      </c>
      <c r="F29" s="15">
        <f t="shared" si="0"/>
        <v>120</v>
      </c>
      <c r="G29" s="15">
        <f t="shared" si="0"/>
        <v>110</v>
      </c>
      <c r="H29" s="15">
        <f t="shared" si="0"/>
        <v>100</v>
      </c>
      <c r="I29" s="15"/>
      <c r="J29" s="15"/>
      <c r="K29" s="15"/>
      <c r="L29" s="15"/>
      <c r="M29" s="15"/>
      <c r="N29" s="15"/>
      <c r="O29" s="15"/>
      <c r="P29" s="16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41" x14ac:dyDescent="0.25">
      <c r="B30" s="3">
        <v>7</v>
      </c>
      <c r="C30" s="6" t="s">
        <v>16</v>
      </c>
      <c r="D30" s="15">
        <f t="shared" si="0"/>
        <v>200</v>
      </c>
      <c r="E30" s="15">
        <f t="shared" si="0"/>
        <v>170</v>
      </c>
      <c r="F30" s="15">
        <f t="shared" si="0"/>
        <v>140</v>
      </c>
      <c r="G30" s="15">
        <f t="shared" si="0"/>
        <v>120</v>
      </c>
      <c r="H30" s="15">
        <f t="shared" si="0"/>
        <v>110</v>
      </c>
      <c r="I30" s="15">
        <f t="shared" si="0"/>
        <v>100</v>
      </c>
      <c r="J30" s="10"/>
      <c r="K30" s="19"/>
      <c r="L30" s="10"/>
      <c r="M30" s="19"/>
      <c r="N30" s="10"/>
      <c r="O30" s="19"/>
      <c r="P30" s="12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1:41" x14ac:dyDescent="0.25">
      <c r="B31" s="13">
        <v>8</v>
      </c>
      <c r="C31" s="14" t="s">
        <v>17</v>
      </c>
      <c r="D31" s="15">
        <f t="shared" si="0"/>
        <v>230</v>
      </c>
      <c r="E31" s="15">
        <f t="shared" si="0"/>
        <v>200</v>
      </c>
      <c r="F31" s="15">
        <f t="shared" si="0"/>
        <v>170</v>
      </c>
      <c r="G31" s="15">
        <f t="shared" si="0"/>
        <v>140</v>
      </c>
      <c r="H31" s="15">
        <f t="shared" si="0"/>
        <v>120</v>
      </c>
      <c r="I31" s="15">
        <f t="shared" si="0"/>
        <v>110</v>
      </c>
      <c r="J31" s="15">
        <f t="shared" si="0"/>
        <v>100</v>
      </c>
      <c r="K31" s="15"/>
      <c r="L31" s="15"/>
      <c r="M31" s="15"/>
      <c r="N31" s="15"/>
      <c r="O31" s="15"/>
      <c r="P31" s="16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1:41" x14ac:dyDescent="0.25">
      <c r="B32" s="3">
        <v>9</v>
      </c>
      <c r="C32" s="6" t="s">
        <v>18</v>
      </c>
      <c r="D32" s="15">
        <f t="shared" si="0"/>
        <v>260</v>
      </c>
      <c r="E32" s="15">
        <f t="shared" si="0"/>
        <v>230</v>
      </c>
      <c r="F32" s="15">
        <f t="shared" si="0"/>
        <v>200</v>
      </c>
      <c r="G32" s="15">
        <f t="shared" si="0"/>
        <v>170</v>
      </c>
      <c r="H32" s="15">
        <f t="shared" si="0"/>
        <v>140</v>
      </c>
      <c r="I32" s="15">
        <f t="shared" si="0"/>
        <v>120</v>
      </c>
      <c r="J32" s="15">
        <f t="shared" si="0"/>
        <v>110</v>
      </c>
      <c r="K32" s="15">
        <f t="shared" si="0"/>
        <v>100</v>
      </c>
      <c r="L32" s="10"/>
      <c r="M32" s="19"/>
      <c r="N32" s="10"/>
      <c r="O32" s="19"/>
      <c r="P32" s="12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</row>
    <row r="33" spans="2:30" x14ac:dyDescent="0.25">
      <c r="B33" s="13">
        <v>10</v>
      </c>
      <c r="C33" s="14" t="s">
        <v>19</v>
      </c>
      <c r="D33" s="15">
        <f t="shared" si="0"/>
        <v>290</v>
      </c>
      <c r="E33" s="15">
        <f t="shared" si="0"/>
        <v>260</v>
      </c>
      <c r="F33" s="15">
        <f t="shared" si="0"/>
        <v>230</v>
      </c>
      <c r="G33" s="15">
        <f t="shared" si="0"/>
        <v>200</v>
      </c>
      <c r="H33" s="15">
        <f t="shared" si="0"/>
        <v>170</v>
      </c>
      <c r="I33" s="15">
        <f t="shared" si="0"/>
        <v>140</v>
      </c>
      <c r="J33" s="15">
        <f t="shared" si="0"/>
        <v>120</v>
      </c>
      <c r="K33" s="15">
        <f t="shared" si="0"/>
        <v>110</v>
      </c>
      <c r="L33" s="15">
        <f t="shared" si="0"/>
        <v>100</v>
      </c>
      <c r="M33" s="15"/>
      <c r="N33" s="15"/>
      <c r="O33" s="15"/>
      <c r="P33" s="16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2:30" x14ac:dyDescent="0.25">
      <c r="B34" s="3">
        <v>11</v>
      </c>
      <c r="C34" s="6" t="s">
        <v>20</v>
      </c>
      <c r="D34" s="15">
        <f t="shared" si="0"/>
        <v>320</v>
      </c>
      <c r="E34" s="15">
        <f t="shared" si="0"/>
        <v>290</v>
      </c>
      <c r="F34" s="15">
        <f t="shared" si="0"/>
        <v>260</v>
      </c>
      <c r="G34" s="15">
        <f t="shared" si="0"/>
        <v>230</v>
      </c>
      <c r="H34" s="15">
        <f t="shared" si="0"/>
        <v>200</v>
      </c>
      <c r="I34" s="15">
        <f t="shared" si="0"/>
        <v>170</v>
      </c>
      <c r="J34" s="15">
        <f t="shared" si="0"/>
        <v>140</v>
      </c>
      <c r="K34" s="15">
        <f t="shared" si="0"/>
        <v>120</v>
      </c>
      <c r="L34" s="15">
        <f t="shared" si="0"/>
        <v>110</v>
      </c>
      <c r="M34" s="15">
        <f t="shared" si="0"/>
        <v>100</v>
      </c>
      <c r="N34" s="10"/>
      <c r="O34" s="19"/>
      <c r="P34" s="12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</row>
    <row r="35" spans="2:30" x14ac:dyDescent="0.25">
      <c r="B35" s="13">
        <v>12</v>
      </c>
      <c r="C35" s="14" t="s">
        <v>21</v>
      </c>
      <c r="D35" s="15">
        <f t="shared" si="0"/>
        <v>350</v>
      </c>
      <c r="E35" s="15">
        <f t="shared" si="0"/>
        <v>320</v>
      </c>
      <c r="F35" s="15">
        <f t="shared" si="0"/>
        <v>290</v>
      </c>
      <c r="G35" s="15">
        <f t="shared" si="0"/>
        <v>260</v>
      </c>
      <c r="H35" s="15">
        <f t="shared" si="0"/>
        <v>230</v>
      </c>
      <c r="I35" s="15">
        <f t="shared" si="0"/>
        <v>200</v>
      </c>
      <c r="J35" s="15">
        <f t="shared" si="0"/>
        <v>170</v>
      </c>
      <c r="K35" s="15">
        <f t="shared" si="0"/>
        <v>140</v>
      </c>
      <c r="L35" s="15">
        <f t="shared" si="0"/>
        <v>120</v>
      </c>
      <c r="M35" s="15">
        <f t="shared" si="0"/>
        <v>110</v>
      </c>
      <c r="N35" s="15">
        <f t="shared" si="0"/>
        <v>100</v>
      </c>
      <c r="O35" s="15"/>
      <c r="P35" s="16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</row>
    <row r="36" spans="2:30" ht="15.75" thickBot="1" x14ac:dyDescent="0.3">
      <c r="B36" s="3">
        <v>13</v>
      </c>
      <c r="C36" s="6" t="s">
        <v>22</v>
      </c>
      <c r="D36" s="15">
        <f t="shared" si="0"/>
        <v>372</v>
      </c>
      <c r="E36" s="15">
        <f t="shared" si="0"/>
        <v>350</v>
      </c>
      <c r="F36" s="15">
        <f t="shared" si="0"/>
        <v>320</v>
      </c>
      <c r="G36" s="15">
        <f t="shared" si="0"/>
        <v>290</v>
      </c>
      <c r="H36" s="15">
        <f t="shared" si="0"/>
        <v>260</v>
      </c>
      <c r="I36" s="15">
        <f t="shared" si="0"/>
        <v>230</v>
      </c>
      <c r="J36" s="15">
        <f t="shared" si="0"/>
        <v>200</v>
      </c>
      <c r="K36" s="15">
        <f t="shared" si="0"/>
        <v>170</v>
      </c>
      <c r="L36" s="15">
        <f t="shared" si="0"/>
        <v>140</v>
      </c>
      <c r="M36" s="15">
        <f t="shared" si="0"/>
        <v>120</v>
      </c>
      <c r="N36" s="15">
        <f t="shared" si="0"/>
        <v>110</v>
      </c>
      <c r="O36" s="15">
        <f t="shared" si="0"/>
        <v>100</v>
      </c>
      <c r="P36" s="12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</row>
    <row r="37" spans="2:30" ht="15.75" thickBot="1" x14ac:dyDescent="0.3">
      <c r="B37" s="28" t="s">
        <v>9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7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2:30" x14ac:dyDescent="0.25"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</row>
    <row r="39" spans="2:30" x14ac:dyDescent="0.25"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</row>
    <row r="40" spans="2:30" x14ac:dyDescent="0.25"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</row>
    <row r="41" spans="2:30" ht="15.75" thickBot="1" x14ac:dyDescent="0.3"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</row>
    <row r="42" spans="2:30" ht="15.75" thickBot="1" x14ac:dyDescent="0.3">
      <c r="B42" s="34" t="s">
        <v>5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7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2:30" ht="86.25" x14ac:dyDescent="0.25">
      <c r="B43" s="1"/>
      <c r="C43" s="20">
        <v>0.37</v>
      </c>
      <c r="D43" s="9" t="s">
        <v>10</v>
      </c>
      <c r="E43" s="7" t="s">
        <v>23</v>
      </c>
      <c r="F43" s="9" t="s">
        <v>12</v>
      </c>
      <c r="G43" s="7" t="s">
        <v>13</v>
      </c>
      <c r="H43" s="9" t="s">
        <v>15</v>
      </c>
      <c r="I43" s="7" t="s">
        <v>14</v>
      </c>
      <c r="J43" s="9" t="s">
        <v>24</v>
      </c>
      <c r="K43" s="7" t="s">
        <v>17</v>
      </c>
      <c r="L43" s="9" t="s">
        <v>18</v>
      </c>
      <c r="M43" s="7" t="s">
        <v>19</v>
      </c>
      <c r="N43" s="9" t="s">
        <v>20</v>
      </c>
      <c r="O43" s="7" t="s">
        <v>21</v>
      </c>
      <c r="P43" s="11" t="s">
        <v>22</v>
      </c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</row>
    <row r="44" spans="2:30" x14ac:dyDescent="0.25">
      <c r="B44" s="3">
        <v>1</v>
      </c>
      <c r="C44" s="4" t="s">
        <v>10</v>
      </c>
      <c r="D44" s="21"/>
      <c r="E44" s="22"/>
      <c r="F44" s="21"/>
      <c r="G44" s="22"/>
      <c r="H44" s="21"/>
      <c r="I44" s="22"/>
      <c r="J44" s="21"/>
      <c r="K44" s="22"/>
      <c r="L44" s="21"/>
      <c r="M44" s="22"/>
      <c r="N44" s="21"/>
      <c r="O44" s="22"/>
      <c r="P44" s="23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2:30" x14ac:dyDescent="0.25">
      <c r="B45" s="13">
        <v>2</v>
      </c>
      <c r="C45" s="14" t="s">
        <v>11</v>
      </c>
      <c r="D45" s="24">
        <f t="shared" ref="D45:D56" si="1">D5*(1-$C$43)</f>
        <v>75.599999999999994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5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2:30" x14ac:dyDescent="0.25">
      <c r="B46" s="3">
        <v>3</v>
      </c>
      <c r="C46" s="33" t="s">
        <v>12</v>
      </c>
      <c r="D46" s="24">
        <f t="shared" si="1"/>
        <v>81.900000000000006</v>
      </c>
      <c r="E46" s="24">
        <f t="shared" ref="E46:E56" si="2">E6*(1-$C$43)</f>
        <v>75.599999999999994</v>
      </c>
      <c r="F46" s="21"/>
      <c r="G46" s="22"/>
      <c r="H46" s="21"/>
      <c r="I46" s="22"/>
      <c r="J46" s="21"/>
      <c r="K46" s="22"/>
      <c r="L46" s="21"/>
      <c r="M46" s="22"/>
      <c r="N46" s="21"/>
      <c r="O46" s="22"/>
      <c r="P46" s="23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2:30" x14ac:dyDescent="0.25">
      <c r="B47" s="13">
        <v>4</v>
      </c>
      <c r="C47" s="14" t="s">
        <v>13</v>
      </c>
      <c r="D47" s="24">
        <f t="shared" si="1"/>
        <v>88.2</v>
      </c>
      <c r="E47" s="24">
        <f t="shared" si="2"/>
        <v>81.900000000000006</v>
      </c>
      <c r="F47" s="24">
        <f t="shared" ref="F47:F56" si="3">F7*(1-$C$43)</f>
        <v>75.599999999999994</v>
      </c>
      <c r="G47" s="24"/>
      <c r="H47" s="24"/>
      <c r="I47" s="24"/>
      <c r="J47" s="24"/>
      <c r="K47" s="24"/>
      <c r="L47" s="24"/>
      <c r="M47" s="24"/>
      <c r="N47" s="24"/>
      <c r="O47" s="24"/>
      <c r="P47" s="25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2:30" x14ac:dyDescent="0.25">
      <c r="B48" s="3">
        <v>5</v>
      </c>
      <c r="C48" s="6" t="s">
        <v>15</v>
      </c>
      <c r="D48" s="24">
        <f t="shared" si="1"/>
        <v>100.8</v>
      </c>
      <c r="E48" s="24">
        <f t="shared" si="2"/>
        <v>88.2</v>
      </c>
      <c r="F48" s="24">
        <f t="shared" si="3"/>
        <v>81.900000000000006</v>
      </c>
      <c r="G48" s="24">
        <f t="shared" ref="G48:G56" si="4">G8*(1-$C$43)</f>
        <v>75.599999999999994</v>
      </c>
      <c r="H48" s="21"/>
      <c r="I48" s="22"/>
      <c r="J48" s="21"/>
      <c r="K48" s="22"/>
      <c r="L48" s="21"/>
      <c r="M48" s="22"/>
      <c r="N48" s="21"/>
      <c r="O48" s="22"/>
      <c r="P48" s="23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  <row r="49" spans="2:30" x14ac:dyDescent="0.25">
      <c r="B49" s="13">
        <v>6</v>
      </c>
      <c r="C49" s="14" t="s">
        <v>14</v>
      </c>
      <c r="D49" s="24">
        <f t="shared" si="1"/>
        <v>119.7</v>
      </c>
      <c r="E49" s="24">
        <f t="shared" si="2"/>
        <v>100.8</v>
      </c>
      <c r="F49" s="24">
        <f t="shared" si="3"/>
        <v>88.2</v>
      </c>
      <c r="G49" s="24">
        <f t="shared" si="4"/>
        <v>81.900000000000006</v>
      </c>
      <c r="H49" s="24">
        <f t="shared" ref="H49:H56" si="5">H9*(1-$C$43)</f>
        <v>75.599999999999994</v>
      </c>
      <c r="I49" s="24"/>
      <c r="J49" s="24"/>
      <c r="K49" s="24"/>
      <c r="L49" s="24"/>
      <c r="M49" s="24"/>
      <c r="N49" s="24"/>
      <c r="O49" s="24"/>
      <c r="P49" s="25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</row>
    <row r="50" spans="2:30" x14ac:dyDescent="0.25">
      <c r="B50" s="3">
        <v>7</v>
      </c>
      <c r="C50" s="6" t="s">
        <v>16</v>
      </c>
      <c r="D50" s="24">
        <f t="shared" si="1"/>
        <v>138.6</v>
      </c>
      <c r="E50" s="24">
        <f t="shared" si="2"/>
        <v>119.7</v>
      </c>
      <c r="F50" s="24">
        <f t="shared" si="3"/>
        <v>100.8</v>
      </c>
      <c r="G50" s="24">
        <f t="shared" si="4"/>
        <v>88.2</v>
      </c>
      <c r="H50" s="24">
        <f t="shared" si="5"/>
        <v>81.900000000000006</v>
      </c>
      <c r="I50" s="24">
        <f t="shared" ref="I50:I56" si="6">I10*(1-$C$43)</f>
        <v>75.599999999999994</v>
      </c>
      <c r="J50" s="21"/>
      <c r="K50" s="22"/>
      <c r="L50" s="21"/>
      <c r="M50" s="22"/>
      <c r="N50" s="21"/>
      <c r="O50" s="22"/>
      <c r="P50" s="23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</row>
    <row r="51" spans="2:30" x14ac:dyDescent="0.25">
      <c r="B51" s="13">
        <v>8</v>
      </c>
      <c r="C51" s="14" t="s">
        <v>17</v>
      </c>
      <c r="D51" s="24">
        <f t="shared" si="1"/>
        <v>157.5</v>
      </c>
      <c r="E51" s="24">
        <f t="shared" si="2"/>
        <v>138.6</v>
      </c>
      <c r="F51" s="24">
        <f t="shared" si="3"/>
        <v>119.7</v>
      </c>
      <c r="G51" s="24">
        <f t="shared" si="4"/>
        <v>100.8</v>
      </c>
      <c r="H51" s="24">
        <f t="shared" si="5"/>
        <v>88.2</v>
      </c>
      <c r="I51" s="24">
        <f t="shared" si="6"/>
        <v>81.900000000000006</v>
      </c>
      <c r="J51" s="24">
        <f t="shared" ref="J51:J56" si="7">J11*(1-$C$43)</f>
        <v>75.599999999999994</v>
      </c>
      <c r="K51" s="24"/>
      <c r="L51" s="24"/>
      <c r="M51" s="24"/>
      <c r="N51" s="24"/>
      <c r="O51" s="24"/>
      <c r="P51" s="25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</row>
    <row r="52" spans="2:30" x14ac:dyDescent="0.25">
      <c r="B52" s="3">
        <v>9</v>
      </c>
      <c r="C52" s="6" t="s">
        <v>18</v>
      </c>
      <c r="D52" s="24">
        <f t="shared" si="1"/>
        <v>176.4</v>
      </c>
      <c r="E52" s="24">
        <f t="shared" si="2"/>
        <v>157.5</v>
      </c>
      <c r="F52" s="24">
        <f t="shared" si="3"/>
        <v>138.6</v>
      </c>
      <c r="G52" s="24">
        <f t="shared" si="4"/>
        <v>119.7</v>
      </c>
      <c r="H52" s="24">
        <f t="shared" si="5"/>
        <v>100.8</v>
      </c>
      <c r="I52" s="24">
        <f t="shared" si="6"/>
        <v>88.2</v>
      </c>
      <c r="J52" s="24">
        <f t="shared" si="7"/>
        <v>81.900000000000006</v>
      </c>
      <c r="K52" s="24">
        <f>K12*(1-$C$43)</f>
        <v>75.599999999999994</v>
      </c>
      <c r="L52" s="21"/>
      <c r="M52" s="22"/>
      <c r="N52" s="21"/>
      <c r="O52" s="22"/>
      <c r="P52" s="23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</row>
    <row r="53" spans="2:30" x14ac:dyDescent="0.25">
      <c r="B53" s="13">
        <v>10</v>
      </c>
      <c r="C53" s="14" t="s">
        <v>19</v>
      </c>
      <c r="D53" s="24">
        <f t="shared" si="1"/>
        <v>195.3</v>
      </c>
      <c r="E53" s="24">
        <f t="shared" si="2"/>
        <v>176.4</v>
      </c>
      <c r="F53" s="24">
        <f t="shared" si="3"/>
        <v>157.5</v>
      </c>
      <c r="G53" s="24">
        <f t="shared" si="4"/>
        <v>138.6</v>
      </c>
      <c r="H53" s="24">
        <f t="shared" si="5"/>
        <v>119.7</v>
      </c>
      <c r="I53" s="24">
        <f t="shared" si="6"/>
        <v>100.8</v>
      </c>
      <c r="J53" s="24">
        <f t="shared" si="7"/>
        <v>88.2</v>
      </c>
      <c r="K53" s="24">
        <f>K13*(1-$C$43)</f>
        <v>81.900000000000006</v>
      </c>
      <c r="L53" s="24">
        <f>L13*(1-$C$43)</f>
        <v>75.599999999999994</v>
      </c>
      <c r="M53" s="24"/>
      <c r="N53" s="24"/>
      <c r="O53" s="24"/>
      <c r="P53" s="25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</row>
    <row r="54" spans="2:30" x14ac:dyDescent="0.25">
      <c r="B54" s="3">
        <v>11</v>
      </c>
      <c r="C54" s="6" t="s">
        <v>20</v>
      </c>
      <c r="D54" s="24">
        <f t="shared" si="1"/>
        <v>214.2</v>
      </c>
      <c r="E54" s="24">
        <f t="shared" si="2"/>
        <v>195.3</v>
      </c>
      <c r="F54" s="24">
        <f t="shared" si="3"/>
        <v>176.4</v>
      </c>
      <c r="G54" s="24">
        <f t="shared" si="4"/>
        <v>157.5</v>
      </c>
      <c r="H54" s="24">
        <f t="shared" si="5"/>
        <v>138.6</v>
      </c>
      <c r="I54" s="24">
        <f t="shared" si="6"/>
        <v>119.7</v>
      </c>
      <c r="J54" s="24">
        <f t="shared" si="7"/>
        <v>100.8</v>
      </c>
      <c r="K54" s="24">
        <f>K14*(1-$C$43)</f>
        <v>88.2</v>
      </c>
      <c r="L54" s="24">
        <f>L14*(1-$C$43)</f>
        <v>81.900000000000006</v>
      </c>
      <c r="M54" s="24">
        <f>M14*(1-$C$43)</f>
        <v>75.599999999999994</v>
      </c>
      <c r="N54" s="21"/>
      <c r="O54" s="22"/>
      <c r="P54" s="23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5" spans="2:30" x14ac:dyDescent="0.25">
      <c r="B55" s="13">
        <v>12</v>
      </c>
      <c r="C55" s="14" t="s">
        <v>21</v>
      </c>
      <c r="D55" s="24">
        <f t="shared" si="1"/>
        <v>233.1</v>
      </c>
      <c r="E55" s="24">
        <f t="shared" si="2"/>
        <v>214.2</v>
      </c>
      <c r="F55" s="24">
        <f t="shared" si="3"/>
        <v>195.3</v>
      </c>
      <c r="G55" s="24">
        <f t="shared" si="4"/>
        <v>176.4</v>
      </c>
      <c r="H55" s="24">
        <f t="shared" si="5"/>
        <v>157.5</v>
      </c>
      <c r="I55" s="24">
        <f t="shared" si="6"/>
        <v>138.6</v>
      </c>
      <c r="J55" s="24">
        <f t="shared" si="7"/>
        <v>119.7</v>
      </c>
      <c r="K55" s="24">
        <f>K15*(1-$C$43)</f>
        <v>100.8</v>
      </c>
      <c r="L55" s="24">
        <f>L15*(1-$C$43)</f>
        <v>88.2</v>
      </c>
      <c r="M55" s="24">
        <f>M15*(1-$C$43)</f>
        <v>81.900000000000006</v>
      </c>
      <c r="N55" s="24">
        <f>N15*(1-$C$43)</f>
        <v>75.599999999999994</v>
      </c>
      <c r="O55" s="24"/>
      <c r="P55" s="25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2:30" ht="15.75" thickBot="1" x14ac:dyDescent="0.3">
      <c r="B56" s="3">
        <v>13</v>
      </c>
      <c r="C56" s="6" t="s">
        <v>22</v>
      </c>
      <c r="D56" s="24">
        <f t="shared" si="1"/>
        <v>246.96</v>
      </c>
      <c r="E56" s="24">
        <f t="shared" si="2"/>
        <v>233.1</v>
      </c>
      <c r="F56" s="24">
        <f t="shared" si="3"/>
        <v>214.2</v>
      </c>
      <c r="G56" s="24">
        <f t="shared" si="4"/>
        <v>195.3</v>
      </c>
      <c r="H56" s="24">
        <f t="shared" si="5"/>
        <v>176.4</v>
      </c>
      <c r="I56" s="24">
        <f t="shared" si="6"/>
        <v>157.5</v>
      </c>
      <c r="J56" s="24">
        <f t="shared" si="7"/>
        <v>138.6</v>
      </c>
      <c r="K56" s="24">
        <f>K16*(1-$C$43)</f>
        <v>119.7</v>
      </c>
      <c r="L56" s="24">
        <f>L16*(1-$C$43)</f>
        <v>100.8</v>
      </c>
      <c r="M56" s="24">
        <f>M16*(1-$C$43)</f>
        <v>88.2</v>
      </c>
      <c r="N56" s="24">
        <f>N16*(1-$C$43)</f>
        <v>81.900000000000006</v>
      </c>
      <c r="O56" s="24">
        <f>O16*(1-$C$43)</f>
        <v>75.599999999999994</v>
      </c>
      <c r="P56" s="23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2:30" ht="15.75" thickBot="1" x14ac:dyDescent="0.3">
      <c r="B57" s="34" t="s">
        <v>2</v>
      </c>
      <c r="C57" s="35"/>
      <c r="D57" s="35"/>
      <c r="E57" s="35"/>
      <c r="F57" s="35"/>
      <c r="G57" s="35"/>
      <c r="H57" s="35"/>
      <c r="I57" s="35"/>
      <c r="J57" s="36">
        <f>D45</f>
        <v>75.599999999999994</v>
      </c>
      <c r="K57" s="35"/>
      <c r="L57" s="26"/>
      <c r="M57" s="26"/>
      <c r="N57" s="26"/>
      <c r="O57" s="26"/>
      <c r="P57" s="27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2:30" ht="44.25" customHeight="1" thickBot="1" x14ac:dyDescent="0.3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</row>
    <row r="59" spans="2:30" ht="15.75" customHeight="1" thickBot="1" x14ac:dyDescent="0.3">
      <c r="B59" s="34" t="s">
        <v>4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7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</row>
    <row r="60" spans="2:30" ht="78.75" customHeight="1" x14ac:dyDescent="0.25">
      <c r="B60" s="1"/>
      <c r="C60" s="20">
        <v>0.49</v>
      </c>
      <c r="D60" s="9" t="s">
        <v>10</v>
      </c>
      <c r="E60" s="7" t="s">
        <v>23</v>
      </c>
      <c r="F60" s="9" t="s">
        <v>12</v>
      </c>
      <c r="G60" s="7" t="s">
        <v>13</v>
      </c>
      <c r="H60" s="9" t="s">
        <v>15</v>
      </c>
      <c r="I60" s="7" t="s">
        <v>14</v>
      </c>
      <c r="J60" s="9" t="s">
        <v>24</v>
      </c>
      <c r="K60" s="7" t="s">
        <v>17</v>
      </c>
      <c r="L60" s="9" t="s">
        <v>18</v>
      </c>
      <c r="M60" s="7" t="s">
        <v>19</v>
      </c>
      <c r="N60" s="9" t="s">
        <v>20</v>
      </c>
      <c r="O60" s="7" t="s">
        <v>21</v>
      </c>
      <c r="P60" s="11" t="s">
        <v>22</v>
      </c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</row>
    <row r="61" spans="2:30" x14ac:dyDescent="0.25">
      <c r="B61" s="3">
        <v>1</v>
      </c>
      <c r="C61" s="4" t="s">
        <v>10</v>
      </c>
      <c r="D61" s="21"/>
      <c r="E61" s="22"/>
      <c r="F61" s="21"/>
      <c r="G61" s="22"/>
      <c r="H61" s="21"/>
      <c r="I61" s="22"/>
      <c r="J61" s="21"/>
      <c r="K61" s="22"/>
      <c r="L61" s="21"/>
      <c r="M61" s="22"/>
      <c r="N61" s="21"/>
      <c r="O61" s="22"/>
      <c r="P61" s="23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</row>
    <row r="62" spans="2:30" x14ac:dyDescent="0.25">
      <c r="B62" s="13">
        <v>2</v>
      </c>
      <c r="C62" s="14" t="s">
        <v>11</v>
      </c>
      <c r="D62" s="24">
        <f t="shared" ref="D62:D73" si="8">D5*(1-$C$60)</f>
        <v>61.2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5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</row>
    <row r="63" spans="2:30" x14ac:dyDescent="0.25">
      <c r="B63" s="3">
        <v>3</v>
      </c>
      <c r="C63" s="33" t="s">
        <v>12</v>
      </c>
      <c r="D63" s="24">
        <f t="shared" si="8"/>
        <v>66.3</v>
      </c>
      <c r="E63" s="24">
        <f t="shared" ref="E63:E73" si="9">E6*(1-$C$60)</f>
        <v>61.2</v>
      </c>
      <c r="F63" s="21"/>
      <c r="G63" s="22"/>
      <c r="H63" s="21"/>
      <c r="I63" s="22"/>
      <c r="J63" s="21"/>
      <c r="K63" s="22"/>
      <c r="L63" s="21"/>
      <c r="M63" s="22"/>
      <c r="N63" s="21"/>
      <c r="O63" s="22"/>
      <c r="P63" s="23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</row>
    <row r="64" spans="2:30" x14ac:dyDescent="0.25">
      <c r="B64" s="13">
        <v>4</v>
      </c>
      <c r="C64" s="14" t="s">
        <v>13</v>
      </c>
      <c r="D64" s="24">
        <f t="shared" si="8"/>
        <v>71.400000000000006</v>
      </c>
      <c r="E64" s="24">
        <f t="shared" si="9"/>
        <v>66.3</v>
      </c>
      <c r="F64" s="24">
        <f t="shared" ref="F64:F73" si="10">F7*(1-$C$60)</f>
        <v>61.2</v>
      </c>
      <c r="G64" s="24"/>
      <c r="H64" s="24"/>
      <c r="I64" s="24"/>
      <c r="J64" s="24"/>
      <c r="K64" s="24"/>
      <c r="L64" s="24"/>
      <c r="M64" s="24"/>
      <c r="N64" s="24"/>
      <c r="O64" s="24"/>
      <c r="P64" s="25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</row>
    <row r="65" spans="2:30" x14ac:dyDescent="0.25">
      <c r="B65" s="3">
        <v>5</v>
      </c>
      <c r="C65" s="6" t="s">
        <v>15</v>
      </c>
      <c r="D65" s="24">
        <f t="shared" si="8"/>
        <v>81.599999999999994</v>
      </c>
      <c r="E65" s="24">
        <f t="shared" si="9"/>
        <v>71.400000000000006</v>
      </c>
      <c r="F65" s="24">
        <f t="shared" si="10"/>
        <v>66.3</v>
      </c>
      <c r="G65" s="24">
        <f t="shared" ref="G65:G73" si="11">G8*(1-$C$60)</f>
        <v>61.2</v>
      </c>
      <c r="H65" s="21"/>
      <c r="I65" s="22"/>
      <c r="J65" s="21"/>
      <c r="K65" s="22"/>
      <c r="L65" s="21"/>
      <c r="M65" s="22"/>
      <c r="N65" s="21"/>
      <c r="O65" s="22"/>
      <c r="P65" s="23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</row>
    <row r="66" spans="2:30" x14ac:dyDescent="0.25">
      <c r="B66" s="13">
        <v>6</v>
      </c>
      <c r="C66" s="14" t="s">
        <v>14</v>
      </c>
      <c r="D66" s="24">
        <f t="shared" si="8"/>
        <v>96.9</v>
      </c>
      <c r="E66" s="24">
        <f t="shared" si="9"/>
        <v>81.599999999999994</v>
      </c>
      <c r="F66" s="24">
        <f t="shared" si="10"/>
        <v>71.400000000000006</v>
      </c>
      <c r="G66" s="24">
        <f t="shared" si="11"/>
        <v>66.3</v>
      </c>
      <c r="H66" s="24">
        <f t="shared" ref="H66:H73" si="12">H9*(1-$C$60)</f>
        <v>61.2</v>
      </c>
      <c r="I66" s="24"/>
      <c r="J66" s="24"/>
      <c r="K66" s="24"/>
      <c r="L66" s="24"/>
      <c r="M66" s="24"/>
      <c r="N66" s="24"/>
      <c r="O66" s="24"/>
      <c r="P66" s="25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</row>
    <row r="67" spans="2:30" x14ac:dyDescent="0.25">
      <c r="B67" s="3">
        <v>7</v>
      </c>
      <c r="C67" s="6" t="s">
        <v>16</v>
      </c>
      <c r="D67" s="24">
        <f t="shared" si="8"/>
        <v>112.2</v>
      </c>
      <c r="E67" s="24">
        <f t="shared" si="9"/>
        <v>96.9</v>
      </c>
      <c r="F67" s="24">
        <f t="shared" si="10"/>
        <v>81.599999999999994</v>
      </c>
      <c r="G67" s="24">
        <f t="shared" si="11"/>
        <v>71.400000000000006</v>
      </c>
      <c r="H67" s="24">
        <f t="shared" si="12"/>
        <v>66.3</v>
      </c>
      <c r="I67" s="24">
        <f t="shared" ref="I67:I73" si="13">I10*(1-$C$60)</f>
        <v>61.2</v>
      </c>
      <c r="J67" s="21"/>
      <c r="K67" s="22"/>
      <c r="L67" s="21"/>
      <c r="M67" s="22"/>
      <c r="N67" s="21"/>
      <c r="O67" s="22"/>
      <c r="P67" s="23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</row>
    <row r="68" spans="2:30" x14ac:dyDescent="0.25">
      <c r="B68" s="13">
        <v>8</v>
      </c>
      <c r="C68" s="14" t="s">
        <v>17</v>
      </c>
      <c r="D68" s="24">
        <f t="shared" si="8"/>
        <v>127.5</v>
      </c>
      <c r="E68" s="24">
        <f t="shared" si="9"/>
        <v>112.2</v>
      </c>
      <c r="F68" s="24">
        <f t="shared" si="10"/>
        <v>96.9</v>
      </c>
      <c r="G68" s="24">
        <f t="shared" si="11"/>
        <v>81.599999999999994</v>
      </c>
      <c r="H68" s="24">
        <f t="shared" si="12"/>
        <v>71.400000000000006</v>
      </c>
      <c r="I68" s="24">
        <f t="shared" si="13"/>
        <v>66.3</v>
      </c>
      <c r="J68" s="24">
        <f t="shared" ref="J68:J73" si="14">J11*(1-$C$60)</f>
        <v>61.2</v>
      </c>
      <c r="K68" s="24"/>
      <c r="L68" s="24"/>
      <c r="M68" s="24"/>
      <c r="N68" s="24"/>
      <c r="O68" s="24"/>
      <c r="P68" s="25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</row>
    <row r="69" spans="2:30" x14ac:dyDescent="0.25">
      <c r="B69" s="3">
        <v>9</v>
      </c>
      <c r="C69" s="6" t="s">
        <v>18</v>
      </c>
      <c r="D69" s="24">
        <f t="shared" si="8"/>
        <v>142.80000000000001</v>
      </c>
      <c r="E69" s="24">
        <f t="shared" si="9"/>
        <v>127.5</v>
      </c>
      <c r="F69" s="24">
        <f t="shared" si="10"/>
        <v>112.2</v>
      </c>
      <c r="G69" s="24">
        <f t="shared" si="11"/>
        <v>96.9</v>
      </c>
      <c r="H69" s="24">
        <f t="shared" si="12"/>
        <v>81.599999999999994</v>
      </c>
      <c r="I69" s="24">
        <f t="shared" si="13"/>
        <v>71.400000000000006</v>
      </c>
      <c r="J69" s="24">
        <f t="shared" si="14"/>
        <v>66.3</v>
      </c>
      <c r="K69" s="24">
        <f>K12*(1-$C$60)</f>
        <v>61.2</v>
      </c>
      <c r="L69" s="21"/>
      <c r="M69" s="22"/>
      <c r="N69" s="21"/>
      <c r="O69" s="22"/>
      <c r="P69" s="23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</row>
    <row r="70" spans="2:30" x14ac:dyDescent="0.25">
      <c r="B70" s="13">
        <v>10</v>
      </c>
      <c r="C70" s="14" t="s">
        <v>19</v>
      </c>
      <c r="D70" s="24">
        <f t="shared" si="8"/>
        <v>158.1</v>
      </c>
      <c r="E70" s="24">
        <f t="shared" si="9"/>
        <v>142.80000000000001</v>
      </c>
      <c r="F70" s="24">
        <f t="shared" si="10"/>
        <v>127.5</v>
      </c>
      <c r="G70" s="24">
        <f t="shared" si="11"/>
        <v>112.2</v>
      </c>
      <c r="H70" s="24">
        <f t="shared" si="12"/>
        <v>96.9</v>
      </c>
      <c r="I70" s="24">
        <f t="shared" si="13"/>
        <v>81.599999999999994</v>
      </c>
      <c r="J70" s="24">
        <f t="shared" si="14"/>
        <v>71.400000000000006</v>
      </c>
      <c r="K70" s="24">
        <f>K13*(1-$C$60)</f>
        <v>66.3</v>
      </c>
      <c r="L70" s="24">
        <f>L13*(1-$C$60)</f>
        <v>61.2</v>
      </c>
      <c r="M70" s="24"/>
      <c r="N70" s="24"/>
      <c r="O70" s="24"/>
      <c r="P70" s="25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</row>
    <row r="71" spans="2:30" x14ac:dyDescent="0.25">
      <c r="B71" s="3">
        <v>11</v>
      </c>
      <c r="C71" s="6" t="s">
        <v>20</v>
      </c>
      <c r="D71" s="24">
        <f t="shared" si="8"/>
        <v>173.4</v>
      </c>
      <c r="E71" s="24">
        <f t="shared" si="9"/>
        <v>158.1</v>
      </c>
      <c r="F71" s="24">
        <f t="shared" si="10"/>
        <v>142.80000000000001</v>
      </c>
      <c r="G71" s="24">
        <f t="shared" si="11"/>
        <v>127.5</v>
      </c>
      <c r="H71" s="24">
        <f t="shared" si="12"/>
        <v>112.2</v>
      </c>
      <c r="I71" s="24">
        <f t="shared" si="13"/>
        <v>96.9</v>
      </c>
      <c r="J71" s="24">
        <f t="shared" si="14"/>
        <v>81.599999999999994</v>
      </c>
      <c r="K71" s="24">
        <f>K14*(1-$C$60)</f>
        <v>71.400000000000006</v>
      </c>
      <c r="L71" s="24">
        <f>L14*(1-$C$60)</f>
        <v>66.3</v>
      </c>
      <c r="M71" s="24">
        <f>M14*(1-$C$60)</f>
        <v>61.2</v>
      </c>
      <c r="N71" s="21"/>
      <c r="O71" s="22"/>
      <c r="P71" s="23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</row>
    <row r="72" spans="2:30" x14ac:dyDescent="0.25">
      <c r="B72" s="13">
        <v>12</v>
      </c>
      <c r="C72" s="14" t="s">
        <v>21</v>
      </c>
      <c r="D72" s="24">
        <f t="shared" si="8"/>
        <v>188.70000000000002</v>
      </c>
      <c r="E72" s="24">
        <f t="shared" si="9"/>
        <v>173.4</v>
      </c>
      <c r="F72" s="24">
        <f t="shared" si="10"/>
        <v>158.1</v>
      </c>
      <c r="G72" s="24">
        <f t="shared" si="11"/>
        <v>142.80000000000001</v>
      </c>
      <c r="H72" s="24">
        <f t="shared" si="12"/>
        <v>127.5</v>
      </c>
      <c r="I72" s="24">
        <f t="shared" si="13"/>
        <v>112.2</v>
      </c>
      <c r="J72" s="24">
        <f t="shared" si="14"/>
        <v>96.9</v>
      </c>
      <c r="K72" s="24">
        <f>K15*(1-$C$60)</f>
        <v>81.599999999999994</v>
      </c>
      <c r="L72" s="24">
        <f>L15*(1-$C$60)</f>
        <v>71.400000000000006</v>
      </c>
      <c r="M72" s="24">
        <f>M15*(1-$C$60)</f>
        <v>66.3</v>
      </c>
      <c r="N72" s="24">
        <f>N15*(1-$C$60)</f>
        <v>61.2</v>
      </c>
      <c r="O72" s="24"/>
      <c r="P72" s="25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</row>
    <row r="73" spans="2:30" ht="15.75" thickBot="1" x14ac:dyDescent="0.3">
      <c r="B73" s="3">
        <v>13</v>
      </c>
      <c r="C73" s="6" t="s">
        <v>22</v>
      </c>
      <c r="D73" s="24">
        <f t="shared" si="8"/>
        <v>199.92000000000002</v>
      </c>
      <c r="E73" s="24">
        <f t="shared" si="9"/>
        <v>188.70000000000002</v>
      </c>
      <c r="F73" s="24">
        <f t="shared" si="10"/>
        <v>173.4</v>
      </c>
      <c r="G73" s="24">
        <f t="shared" si="11"/>
        <v>158.1</v>
      </c>
      <c r="H73" s="24">
        <f t="shared" si="12"/>
        <v>142.80000000000001</v>
      </c>
      <c r="I73" s="24">
        <f t="shared" si="13"/>
        <v>127.5</v>
      </c>
      <c r="J73" s="24">
        <f t="shared" si="14"/>
        <v>112.2</v>
      </c>
      <c r="K73" s="24">
        <f>K16*(1-$C$60)</f>
        <v>96.9</v>
      </c>
      <c r="L73" s="24">
        <f>L16*(1-$C$60)</f>
        <v>81.599999999999994</v>
      </c>
      <c r="M73" s="24">
        <f>M16*(1-$C$60)</f>
        <v>71.400000000000006</v>
      </c>
      <c r="N73" s="24">
        <f>N16*(1-$C$60)</f>
        <v>66.3</v>
      </c>
      <c r="O73" s="24">
        <f>O16*(1-$C$60)</f>
        <v>61.2</v>
      </c>
      <c r="P73" s="23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2:30" ht="15.75" thickBot="1" x14ac:dyDescent="0.3">
      <c r="B74" s="34" t="s">
        <v>2</v>
      </c>
      <c r="C74" s="35"/>
      <c r="D74" s="35"/>
      <c r="E74" s="35"/>
      <c r="F74" s="35"/>
      <c r="G74" s="35"/>
      <c r="H74" s="35"/>
      <c r="I74" s="35"/>
      <c r="J74" s="36">
        <f>D62</f>
        <v>61.2</v>
      </c>
      <c r="K74" s="35"/>
      <c r="L74" s="26"/>
      <c r="M74" s="26"/>
      <c r="N74" s="26"/>
      <c r="O74" s="26"/>
      <c r="P74" s="27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</row>
    <row r="75" spans="2:30" x14ac:dyDescent="0.25"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</row>
    <row r="76" spans="2:30" x14ac:dyDescent="0.25"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</row>
    <row r="77" spans="2:30" x14ac:dyDescent="0.25"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</row>
    <row r="78" spans="2:30" x14ac:dyDescent="0.25"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</row>
    <row r="79" spans="2:30" ht="15.75" thickBot="1" x14ac:dyDescent="0.3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</row>
    <row r="80" spans="2:30" ht="15.75" thickBot="1" x14ac:dyDescent="0.3">
      <c r="B80" s="34" t="s">
        <v>3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7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</row>
    <row r="81" spans="2:30" ht="86.25" x14ac:dyDescent="0.25">
      <c r="B81" s="1"/>
      <c r="C81" s="20">
        <v>0.51</v>
      </c>
      <c r="D81" s="9" t="s">
        <v>10</v>
      </c>
      <c r="E81" s="7" t="s">
        <v>23</v>
      </c>
      <c r="F81" s="9" t="s">
        <v>12</v>
      </c>
      <c r="G81" s="7" t="s">
        <v>13</v>
      </c>
      <c r="H81" s="9" t="s">
        <v>15</v>
      </c>
      <c r="I81" s="7" t="s">
        <v>14</v>
      </c>
      <c r="J81" s="9" t="s">
        <v>24</v>
      </c>
      <c r="K81" s="7" t="s">
        <v>17</v>
      </c>
      <c r="L81" s="9" t="s">
        <v>18</v>
      </c>
      <c r="M81" s="7" t="s">
        <v>19</v>
      </c>
      <c r="N81" s="9" t="s">
        <v>20</v>
      </c>
      <c r="O81" s="7" t="s">
        <v>21</v>
      </c>
      <c r="P81" s="11" t="s">
        <v>22</v>
      </c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</row>
    <row r="82" spans="2:30" x14ac:dyDescent="0.25">
      <c r="B82" s="3">
        <v>1</v>
      </c>
      <c r="C82" s="4" t="s">
        <v>10</v>
      </c>
      <c r="D82" s="21"/>
      <c r="E82" s="22"/>
      <c r="F82" s="21"/>
      <c r="G82" s="22"/>
      <c r="H82" s="21"/>
      <c r="I82" s="22"/>
      <c r="J82" s="21"/>
      <c r="K82" s="22"/>
      <c r="L82" s="21"/>
      <c r="M82" s="22"/>
      <c r="N82" s="21"/>
      <c r="O82" s="22"/>
      <c r="P82" s="23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</row>
    <row r="83" spans="2:30" x14ac:dyDescent="0.25">
      <c r="B83" s="13">
        <v>2</v>
      </c>
      <c r="C83" s="14" t="s">
        <v>11</v>
      </c>
      <c r="D83" s="24">
        <f t="shared" ref="D83:D94" si="15">D5*(1-$C$81)</f>
        <v>58.8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5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</row>
    <row r="84" spans="2:30" x14ac:dyDescent="0.25">
      <c r="B84" s="3">
        <v>3</v>
      </c>
      <c r="C84" s="33" t="s">
        <v>12</v>
      </c>
      <c r="D84" s="24">
        <f t="shared" si="15"/>
        <v>63.699999999999996</v>
      </c>
      <c r="E84" s="24">
        <f t="shared" ref="E84:E94" si="16">E6*(1-$C$81)</f>
        <v>58.8</v>
      </c>
      <c r="F84" s="21"/>
      <c r="G84" s="22"/>
      <c r="H84" s="21"/>
      <c r="I84" s="22"/>
      <c r="J84" s="21"/>
      <c r="K84" s="22"/>
      <c r="L84" s="21"/>
      <c r="M84" s="22"/>
      <c r="N84" s="21"/>
      <c r="O84" s="22"/>
      <c r="P84" s="23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</row>
    <row r="85" spans="2:30" x14ac:dyDescent="0.25">
      <c r="B85" s="13">
        <v>4</v>
      </c>
      <c r="C85" s="14" t="s">
        <v>13</v>
      </c>
      <c r="D85" s="24">
        <f t="shared" si="15"/>
        <v>68.599999999999994</v>
      </c>
      <c r="E85" s="24">
        <f t="shared" si="16"/>
        <v>63.699999999999996</v>
      </c>
      <c r="F85" s="24">
        <f t="shared" ref="F85:F94" si="17">F7*(1-$C$81)</f>
        <v>58.8</v>
      </c>
      <c r="G85" s="24"/>
      <c r="H85" s="24"/>
      <c r="I85" s="24"/>
      <c r="J85" s="24"/>
      <c r="K85" s="24"/>
      <c r="L85" s="24"/>
      <c r="M85" s="24"/>
      <c r="N85" s="24"/>
      <c r="O85" s="24"/>
      <c r="P85" s="25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</row>
    <row r="86" spans="2:30" x14ac:dyDescent="0.25">
      <c r="B86" s="3">
        <v>5</v>
      </c>
      <c r="C86" s="6" t="s">
        <v>15</v>
      </c>
      <c r="D86" s="24">
        <f t="shared" si="15"/>
        <v>78.400000000000006</v>
      </c>
      <c r="E86" s="24">
        <f t="shared" si="16"/>
        <v>68.599999999999994</v>
      </c>
      <c r="F86" s="24">
        <f t="shared" si="17"/>
        <v>63.699999999999996</v>
      </c>
      <c r="G86" s="24">
        <f t="shared" ref="G86:G94" si="18">G8*(1-$C$81)</f>
        <v>58.8</v>
      </c>
      <c r="H86" s="21"/>
      <c r="I86" s="22"/>
      <c r="J86" s="21"/>
      <c r="K86" s="22"/>
      <c r="L86" s="21"/>
      <c r="M86" s="22"/>
      <c r="N86" s="21"/>
      <c r="O86" s="22"/>
      <c r="P86" s="23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</row>
    <row r="87" spans="2:30" x14ac:dyDescent="0.25">
      <c r="B87" s="13">
        <v>6</v>
      </c>
      <c r="C87" s="14" t="s">
        <v>14</v>
      </c>
      <c r="D87" s="24">
        <f t="shared" si="15"/>
        <v>93.1</v>
      </c>
      <c r="E87" s="24">
        <f t="shared" si="16"/>
        <v>78.400000000000006</v>
      </c>
      <c r="F87" s="24">
        <f t="shared" si="17"/>
        <v>68.599999999999994</v>
      </c>
      <c r="G87" s="24">
        <f t="shared" si="18"/>
        <v>63.699999999999996</v>
      </c>
      <c r="H87" s="24">
        <f t="shared" ref="H87:H94" si="19">H9*(1-$C$81)</f>
        <v>58.8</v>
      </c>
      <c r="I87" s="24"/>
      <c r="J87" s="24"/>
      <c r="K87" s="24"/>
      <c r="L87" s="24"/>
      <c r="M87" s="24"/>
      <c r="N87" s="24"/>
      <c r="O87" s="24"/>
      <c r="P87" s="25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</row>
    <row r="88" spans="2:30" x14ac:dyDescent="0.25">
      <c r="B88" s="3">
        <v>7</v>
      </c>
      <c r="C88" s="6" t="s">
        <v>16</v>
      </c>
      <c r="D88" s="24">
        <f t="shared" si="15"/>
        <v>107.8</v>
      </c>
      <c r="E88" s="24">
        <f t="shared" si="16"/>
        <v>93.1</v>
      </c>
      <c r="F88" s="24">
        <f t="shared" si="17"/>
        <v>78.400000000000006</v>
      </c>
      <c r="G88" s="24">
        <f t="shared" si="18"/>
        <v>68.599999999999994</v>
      </c>
      <c r="H88" s="24">
        <f t="shared" si="19"/>
        <v>63.699999999999996</v>
      </c>
      <c r="I88" s="24">
        <f t="shared" ref="I88:I94" si="20">I10*(1-$C$81)</f>
        <v>58.8</v>
      </c>
      <c r="J88" s="21"/>
      <c r="K88" s="22"/>
      <c r="L88" s="21"/>
      <c r="M88" s="22"/>
      <c r="N88" s="21"/>
      <c r="O88" s="22"/>
      <c r="P88" s="23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</row>
    <row r="89" spans="2:30" x14ac:dyDescent="0.25">
      <c r="B89" s="13">
        <v>8</v>
      </c>
      <c r="C89" s="14" t="s">
        <v>17</v>
      </c>
      <c r="D89" s="24">
        <f t="shared" si="15"/>
        <v>122.5</v>
      </c>
      <c r="E89" s="24">
        <f t="shared" si="16"/>
        <v>107.8</v>
      </c>
      <c r="F89" s="24">
        <f t="shared" si="17"/>
        <v>93.1</v>
      </c>
      <c r="G89" s="24">
        <f t="shared" si="18"/>
        <v>78.400000000000006</v>
      </c>
      <c r="H89" s="24">
        <f t="shared" si="19"/>
        <v>68.599999999999994</v>
      </c>
      <c r="I89" s="24">
        <f t="shared" si="20"/>
        <v>63.699999999999996</v>
      </c>
      <c r="J89" s="24">
        <f t="shared" ref="J89:J94" si="21">J11*(1-$C$81)</f>
        <v>58.8</v>
      </c>
      <c r="K89" s="24"/>
      <c r="L89" s="24"/>
      <c r="M89" s="24"/>
      <c r="N89" s="24"/>
      <c r="O89" s="24"/>
      <c r="P89" s="25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</row>
    <row r="90" spans="2:30" x14ac:dyDescent="0.25">
      <c r="B90" s="3">
        <v>9</v>
      </c>
      <c r="C90" s="6" t="s">
        <v>18</v>
      </c>
      <c r="D90" s="24">
        <f t="shared" si="15"/>
        <v>137.19999999999999</v>
      </c>
      <c r="E90" s="24">
        <f t="shared" si="16"/>
        <v>122.5</v>
      </c>
      <c r="F90" s="24">
        <f t="shared" si="17"/>
        <v>107.8</v>
      </c>
      <c r="G90" s="24">
        <f t="shared" si="18"/>
        <v>93.1</v>
      </c>
      <c r="H90" s="24">
        <f t="shared" si="19"/>
        <v>78.400000000000006</v>
      </c>
      <c r="I90" s="24">
        <f t="shared" si="20"/>
        <v>68.599999999999994</v>
      </c>
      <c r="J90" s="24">
        <f t="shared" si="21"/>
        <v>63.699999999999996</v>
      </c>
      <c r="K90" s="24">
        <f>K12*(1-$C$81)</f>
        <v>58.8</v>
      </c>
      <c r="L90" s="21"/>
      <c r="M90" s="22"/>
      <c r="N90" s="21"/>
      <c r="O90" s="22"/>
      <c r="P90" s="23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</row>
    <row r="91" spans="2:30" x14ac:dyDescent="0.25">
      <c r="B91" s="13">
        <v>10</v>
      </c>
      <c r="C91" s="14" t="s">
        <v>19</v>
      </c>
      <c r="D91" s="24">
        <f t="shared" si="15"/>
        <v>151.9</v>
      </c>
      <c r="E91" s="24">
        <f t="shared" si="16"/>
        <v>137.19999999999999</v>
      </c>
      <c r="F91" s="24">
        <f t="shared" si="17"/>
        <v>122.5</v>
      </c>
      <c r="G91" s="24">
        <f t="shared" si="18"/>
        <v>107.8</v>
      </c>
      <c r="H91" s="24">
        <f t="shared" si="19"/>
        <v>93.1</v>
      </c>
      <c r="I91" s="24">
        <f t="shared" si="20"/>
        <v>78.400000000000006</v>
      </c>
      <c r="J91" s="24">
        <f t="shared" si="21"/>
        <v>68.599999999999994</v>
      </c>
      <c r="K91" s="24">
        <f>K13*(1-$C$81)</f>
        <v>63.699999999999996</v>
      </c>
      <c r="L91" s="24">
        <f>L13*(1-$C$81)</f>
        <v>58.8</v>
      </c>
      <c r="M91" s="24"/>
      <c r="N91" s="24"/>
      <c r="O91" s="24"/>
      <c r="P91" s="25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</row>
    <row r="92" spans="2:30" x14ac:dyDescent="0.25">
      <c r="B92" s="3">
        <v>11</v>
      </c>
      <c r="C92" s="6" t="s">
        <v>20</v>
      </c>
      <c r="D92" s="24">
        <f t="shared" si="15"/>
        <v>166.6</v>
      </c>
      <c r="E92" s="24">
        <f t="shared" si="16"/>
        <v>151.9</v>
      </c>
      <c r="F92" s="24">
        <f t="shared" si="17"/>
        <v>137.19999999999999</v>
      </c>
      <c r="G92" s="24">
        <f t="shared" si="18"/>
        <v>122.5</v>
      </c>
      <c r="H92" s="24">
        <f t="shared" si="19"/>
        <v>107.8</v>
      </c>
      <c r="I92" s="24">
        <f t="shared" si="20"/>
        <v>93.1</v>
      </c>
      <c r="J92" s="24">
        <f t="shared" si="21"/>
        <v>78.400000000000006</v>
      </c>
      <c r="K92" s="24">
        <f>K14*(1-$C$81)</f>
        <v>68.599999999999994</v>
      </c>
      <c r="L92" s="24">
        <f>L14*(1-$C$81)</f>
        <v>63.699999999999996</v>
      </c>
      <c r="M92" s="24">
        <f>M14*(1-$C$81)</f>
        <v>58.8</v>
      </c>
      <c r="N92" s="21"/>
      <c r="O92" s="22"/>
      <c r="P92" s="23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</row>
    <row r="93" spans="2:30" x14ac:dyDescent="0.25">
      <c r="B93" s="13">
        <v>12</v>
      </c>
      <c r="C93" s="14" t="s">
        <v>21</v>
      </c>
      <c r="D93" s="24">
        <f t="shared" si="15"/>
        <v>181.29999999999998</v>
      </c>
      <c r="E93" s="24">
        <f t="shared" si="16"/>
        <v>166.6</v>
      </c>
      <c r="F93" s="24">
        <f t="shared" si="17"/>
        <v>151.9</v>
      </c>
      <c r="G93" s="24">
        <f t="shared" si="18"/>
        <v>137.19999999999999</v>
      </c>
      <c r="H93" s="24">
        <f t="shared" si="19"/>
        <v>122.5</v>
      </c>
      <c r="I93" s="24">
        <f t="shared" si="20"/>
        <v>107.8</v>
      </c>
      <c r="J93" s="24">
        <f t="shared" si="21"/>
        <v>93.1</v>
      </c>
      <c r="K93" s="24">
        <f>K15*(1-$C$81)</f>
        <v>78.400000000000006</v>
      </c>
      <c r="L93" s="24">
        <f>L15*(1-$C$81)</f>
        <v>68.599999999999994</v>
      </c>
      <c r="M93" s="24">
        <f>M15*(1-$C$81)</f>
        <v>63.699999999999996</v>
      </c>
      <c r="N93" s="24">
        <f>N15*(1-$C$81)</f>
        <v>58.8</v>
      </c>
      <c r="O93" s="24"/>
      <c r="P93" s="25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</row>
    <row r="94" spans="2:30" ht="15.75" thickBot="1" x14ac:dyDescent="0.3">
      <c r="B94" s="3">
        <v>13</v>
      </c>
      <c r="C94" s="6" t="s">
        <v>22</v>
      </c>
      <c r="D94" s="24">
        <f t="shared" si="15"/>
        <v>192.07999999999998</v>
      </c>
      <c r="E94" s="24">
        <f t="shared" si="16"/>
        <v>181.29999999999998</v>
      </c>
      <c r="F94" s="24">
        <f t="shared" si="17"/>
        <v>166.6</v>
      </c>
      <c r="G94" s="24">
        <f t="shared" si="18"/>
        <v>151.9</v>
      </c>
      <c r="H94" s="24">
        <f t="shared" si="19"/>
        <v>137.19999999999999</v>
      </c>
      <c r="I94" s="24">
        <f t="shared" si="20"/>
        <v>122.5</v>
      </c>
      <c r="J94" s="24">
        <f t="shared" si="21"/>
        <v>107.8</v>
      </c>
      <c r="K94" s="24">
        <f>K16*(1-$C$81)</f>
        <v>93.1</v>
      </c>
      <c r="L94" s="24">
        <f>L16*(1-$C$81)</f>
        <v>78.400000000000006</v>
      </c>
      <c r="M94" s="24">
        <f>M16*(1-$C$81)</f>
        <v>68.599999999999994</v>
      </c>
      <c r="N94" s="24">
        <f>N16*(1-$C$81)</f>
        <v>63.699999999999996</v>
      </c>
      <c r="O94" s="24">
        <f>O16*(1-$C$81)</f>
        <v>58.8</v>
      </c>
      <c r="P94" s="23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</row>
    <row r="95" spans="2:30" ht="15.75" thickBot="1" x14ac:dyDescent="0.3">
      <c r="B95" s="34" t="s">
        <v>2</v>
      </c>
      <c r="C95" s="35"/>
      <c r="D95" s="35"/>
      <c r="E95" s="35"/>
      <c r="F95" s="35"/>
      <c r="G95" s="35"/>
      <c r="H95" s="35"/>
      <c r="I95" s="35"/>
      <c r="J95" s="36">
        <f>D83</f>
        <v>58.8</v>
      </c>
      <c r="K95" s="35"/>
      <c r="L95" s="26"/>
      <c r="M95" s="26"/>
      <c r="N95" s="26"/>
      <c r="O95" s="26"/>
      <c r="P95" s="27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</row>
    <row r="96" spans="2:30" x14ac:dyDescent="0.25"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</row>
    <row r="97" spans="2:30" x14ac:dyDescent="0.25"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</row>
    <row r="98" spans="2:30" x14ac:dyDescent="0.25"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</row>
    <row r="99" spans="2:30" x14ac:dyDescent="0.25"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</row>
    <row r="100" spans="2:30" ht="15.75" thickBot="1" x14ac:dyDescent="0.3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</row>
    <row r="101" spans="2:30" ht="15.75" thickBot="1" x14ac:dyDescent="0.3">
      <c r="B101" s="34" t="s">
        <v>6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7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</row>
    <row r="102" spans="2:30" ht="86.25" x14ac:dyDescent="0.25">
      <c r="B102" s="1"/>
      <c r="C102" s="20">
        <v>0.78</v>
      </c>
      <c r="D102" s="9" t="s">
        <v>10</v>
      </c>
      <c r="E102" s="7" t="s">
        <v>23</v>
      </c>
      <c r="F102" s="9" t="s">
        <v>12</v>
      </c>
      <c r="G102" s="7" t="s">
        <v>13</v>
      </c>
      <c r="H102" s="9" t="s">
        <v>15</v>
      </c>
      <c r="I102" s="7" t="s">
        <v>14</v>
      </c>
      <c r="J102" s="9" t="s">
        <v>24</v>
      </c>
      <c r="K102" s="7" t="s">
        <v>17</v>
      </c>
      <c r="L102" s="9" t="s">
        <v>18</v>
      </c>
      <c r="M102" s="7" t="s">
        <v>19</v>
      </c>
      <c r="N102" s="9" t="s">
        <v>20</v>
      </c>
      <c r="O102" s="7" t="s">
        <v>21</v>
      </c>
      <c r="P102" s="11" t="s">
        <v>22</v>
      </c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</row>
    <row r="103" spans="2:30" x14ac:dyDescent="0.25">
      <c r="B103" s="3">
        <v>1</v>
      </c>
      <c r="C103" s="4" t="s">
        <v>10</v>
      </c>
      <c r="D103" s="21"/>
      <c r="E103" s="22"/>
      <c r="F103" s="21"/>
      <c r="G103" s="22"/>
      <c r="H103" s="21"/>
      <c r="I103" s="22"/>
      <c r="J103" s="21"/>
      <c r="K103" s="22"/>
      <c r="L103" s="21"/>
      <c r="M103" s="22"/>
      <c r="N103" s="21"/>
      <c r="O103" s="22"/>
      <c r="P103" s="23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</row>
    <row r="104" spans="2:30" x14ac:dyDescent="0.25">
      <c r="B104" s="13">
        <v>2</v>
      </c>
      <c r="C104" s="14" t="s">
        <v>11</v>
      </c>
      <c r="D104" s="24">
        <f t="shared" ref="D104:D115" si="22">(D5*(1-$C$102))</f>
        <v>26.4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5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</row>
    <row r="105" spans="2:30" x14ac:dyDescent="0.25">
      <c r="B105" s="3">
        <v>3</v>
      </c>
      <c r="C105" s="33" t="s">
        <v>12</v>
      </c>
      <c r="D105" s="24">
        <f t="shared" si="22"/>
        <v>28.599999999999998</v>
      </c>
      <c r="E105" s="24">
        <f t="shared" ref="E105:E115" si="23">(E6*(1-$C$102))</f>
        <v>26.4</v>
      </c>
      <c r="F105" s="21"/>
      <c r="G105" s="22"/>
      <c r="H105" s="21"/>
      <c r="I105" s="22"/>
      <c r="J105" s="21"/>
      <c r="K105" s="22"/>
      <c r="L105" s="21"/>
      <c r="M105" s="22"/>
      <c r="N105" s="21"/>
      <c r="O105" s="22"/>
      <c r="P105" s="23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</row>
    <row r="106" spans="2:30" x14ac:dyDescent="0.25">
      <c r="B106" s="13">
        <v>4</v>
      </c>
      <c r="C106" s="14" t="s">
        <v>13</v>
      </c>
      <c r="D106" s="24">
        <f t="shared" si="22"/>
        <v>30.799999999999997</v>
      </c>
      <c r="E106" s="24">
        <f t="shared" si="23"/>
        <v>28.599999999999998</v>
      </c>
      <c r="F106" s="24">
        <f t="shared" ref="F106:F115" si="24">(F7*(1-$C$102))</f>
        <v>26.4</v>
      </c>
      <c r="G106" s="24"/>
      <c r="H106" s="24"/>
      <c r="I106" s="24"/>
      <c r="J106" s="24"/>
      <c r="K106" s="24"/>
      <c r="L106" s="24"/>
      <c r="M106" s="24"/>
      <c r="N106" s="24"/>
      <c r="O106" s="24"/>
      <c r="P106" s="25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</row>
    <row r="107" spans="2:30" x14ac:dyDescent="0.25">
      <c r="B107" s="3">
        <v>5</v>
      </c>
      <c r="C107" s="6" t="s">
        <v>15</v>
      </c>
      <c r="D107" s="24">
        <f t="shared" si="22"/>
        <v>35.199999999999996</v>
      </c>
      <c r="E107" s="24">
        <f t="shared" si="23"/>
        <v>30.799999999999997</v>
      </c>
      <c r="F107" s="24">
        <f t="shared" si="24"/>
        <v>28.599999999999998</v>
      </c>
      <c r="G107" s="24">
        <f t="shared" ref="G107:G115" si="25">(G8*(1-$C$102))</f>
        <v>26.4</v>
      </c>
      <c r="H107" s="21"/>
      <c r="I107" s="22"/>
      <c r="J107" s="21"/>
      <c r="K107" s="22"/>
      <c r="L107" s="21"/>
      <c r="M107" s="22"/>
      <c r="N107" s="21"/>
      <c r="O107" s="22"/>
      <c r="P107" s="23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</row>
    <row r="108" spans="2:30" x14ac:dyDescent="0.25">
      <c r="B108" s="13">
        <v>6</v>
      </c>
      <c r="C108" s="14" t="s">
        <v>14</v>
      </c>
      <c r="D108" s="24">
        <f t="shared" si="22"/>
        <v>41.8</v>
      </c>
      <c r="E108" s="24">
        <f t="shared" si="23"/>
        <v>35.199999999999996</v>
      </c>
      <c r="F108" s="24">
        <f t="shared" si="24"/>
        <v>30.799999999999997</v>
      </c>
      <c r="G108" s="24">
        <f t="shared" si="25"/>
        <v>28.599999999999998</v>
      </c>
      <c r="H108" s="24">
        <f t="shared" ref="H108:H115" si="26">(H9*(1-$C$102))</f>
        <v>26.4</v>
      </c>
      <c r="I108" s="24"/>
      <c r="J108" s="24"/>
      <c r="K108" s="24"/>
      <c r="L108" s="24"/>
      <c r="M108" s="24"/>
      <c r="N108" s="24"/>
      <c r="O108" s="24"/>
      <c r="P108" s="25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</row>
    <row r="109" spans="2:30" x14ac:dyDescent="0.25">
      <c r="B109" s="3">
        <v>7</v>
      </c>
      <c r="C109" s="6" t="s">
        <v>16</v>
      </c>
      <c r="D109" s="24">
        <f t="shared" si="22"/>
        <v>48.399999999999991</v>
      </c>
      <c r="E109" s="24">
        <f t="shared" si="23"/>
        <v>41.8</v>
      </c>
      <c r="F109" s="24">
        <f t="shared" si="24"/>
        <v>35.199999999999996</v>
      </c>
      <c r="G109" s="24">
        <f t="shared" si="25"/>
        <v>30.799999999999997</v>
      </c>
      <c r="H109" s="24">
        <f t="shared" si="26"/>
        <v>28.599999999999998</v>
      </c>
      <c r="I109" s="24">
        <f t="shared" ref="I109:I115" si="27">(I10*(1-$C$102))</f>
        <v>26.4</v>
      </c>
      <c r="J109" s="21"/>
      <c r="K109" s="22"/>
      <c r="L109" s="21"/>
      <c r="M109" s="22"/>
      <c r="N109" s="21"/>
      <c r="O109" s="22"/>
      <c r="P109" s="23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</row>
    <row r="110" spans="2:30" x14ac:dyDescent="0.25">
      <c r="B110" s="13">
        <v>8</v>
      </c>
      <c r="C110" s="14" t="s">
        <v>17</v>
      </c>
      <c r="D110" s="24">
        <f t="shared" si="22"/>
        <v>54.999999999999993</v>
      </c>
      <c r="E110" s="24">
        <f t="shared" si="23"/>
        <v>48.399999999999991</v>
      </c>
      <c r="F110" s="24">
        <f t="shared" si="24"/>
        <v>41.8</v>
      </c>
      <c r="G110" s="24">
        <f t="shared" si="25"/>
        <v>35.199999999999996</v>
      </c>
      <c r="H110" s="24">
        <f t="shared" si="26"/>
        <v>30.799999999999997</v>
      </c>
      <c r="I110" s="24">
        <f t="shared" si="27"/>
        <v>28.599999999999998</v>
      </c>
      <c r="J110" s="24">
        <f t="shared" ref="J110:J115" si="28">(J11*(1-$C$102))</f>
        <v>26.4</v>
      </c>
      <c r="K110" s="24"/>
      <c r="L110" s="24"/>
      <c r="M110" s="24"/>
      <c r="N110" s="24"/>
      <c r="O110" s="24"/>
      <c r="P110" s="25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</row>
    <row r="111" spans="2:30" x14ac:dyDescent="0.25">
      <c r="B111" s="3">
        <v>9</v>
      </c>
      <c r="C111" s="6" t="s">
        <v>18</v>
      </c>
      <c r="D111" s="24">
        <f t="shared" si="22"/>
        <v>61.599999999999994</v>
      </c>
      <c r="E111" s="24">
        <f t="shared" si="23"/>
        <v>54.999999999999993</v>
      </c>
      <c r="F111" s="24">
        <f t="shared" si="24"/>
        <v>48.399999999999991</v>
      </c>
      <c r="G111" s="24">
        <f t="shared" si="25"/>
        <v>41.8</v>
      </c>
      <c r="H111" s="24">
        <f t="shared" si="26"/>
        <v>35.199999999999996</v>
      </c>
      <c r="I111" s="24">
        <f t="shared" si="27"/>
        <v>30.799999999999997</v>
      </c>
      <c r="J111" s="24">
        <f t="shared" si="28"/>
        <v>28.599999999999998</v>
      </c>
      <c r="K111" s="24">
        <f>(K12*(1-$C$102))</f>
        <v>26.4</v>
      </c>
      <c r="L111" s="21"/>
      <c r="M111" s="22"/>
      <c r="N111" s="21"/>
      <c r="O111" s="22"/>
      <c r="P111" s="23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</row>
    <row r="112" spans="2:30" x14ac:dyDescent="0.25">
      <c r="B112" s="13">
        <v>10</v>
      </c>
      <c r="C112" s="14" t="s">
        <v>19</v>
      </c>
      <c r="D112" s="24">
        <f t="shared" si="22"/>
        <v>68.199999999999989</v>
      </c>
      <c r="E112" s="24">
        <f t="shared" si="23"/>
        <v>61.599999999999994</v>
      </c>
      <c r="F112" s="24">
        <f t="shared" si="24"/>
        <v>54.999999999999993</v>
      </c>
      <c r="G112" s="24">
        <f t="shared" si="25"/>
        <v>48.399999999999991</v>
      </c>
      <c r="H112" s="24">
        <f t="shared" si="26"/>
        <v>41.8</v>
      </c>
      <c r="I112" s="24">
        <f t="shared" si="27"/>
        <v>35.199999999999996</v>
      </c>
      <c r="J112" s="24">
        <f t="shared" si="28"/>
        <v>30.799999999999997</v>
      </c>
      <c r="K112" s="24">
        <f>(K13*(1-$C$102))</f>
        <v>28.599999999999998</v>
      </c>
      <c r="L112" s="24">
        <f>(L13*(1-$C$102))</f>
        <v>26.4</v>
      </c>
      <c r="M112" s="24"/>
      <c r="N112" s="24"/>
      <c r="O112" s="24"/>
      <c r="P112" s="25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</row>
    <row r="113" spans="2:30" x14ac:dyDescent="0.25">
      <c r="B113" s="3">
        <v>11</v>
      </c>
      <c r="C113" s="6" t="s">
        <v>20</v>
      </c>
      <c r="D113" s="24">
        <f t="shared" si="22"/>
        <v>74.8</v>
      </c>
      <c r="E113" s="24">
        <f t="shared" si="23"/>
        <v>68.199999999999989</v>
      </c>
      <c r="F113" s="24">
        <f t="shared" si="24"/>
        <v>61.599999999999994</v>
      </c>
      <c r="G113" s="24">
        <f t="shared" si="25"/>
        <v>54.999999999999993</v>
      </c>
      <c r="H113" s="24">
        <f t="shared" si="26"/>
        <v>48.399999999999991</v>
      </c>
      <c r="I113" s="24">
        <f t="shared" si="27"/>
        <v>41.8</v>
      </c>
      <c r="J113" s="24">
        <f t="shared" si="28"/>
        <v>35.199999999999996</v>
      </c>
      <c r="K113" s="24">
        <f>(K14*(1-$C$102))</f>
        <v>30.799999999999997</v>
      </c>
      <c r="L113" s="24">
        <f>(L14*(1-$C$102))</f>
        <v>28.599999999999998</v>
      </c>
      <c r="M113" s="24">
        <f>(M14*(1-$C$102))</f>
        <v>26.4</v>
      </c>
      <c r="N113" s="21"/>
      <c r="O113" s="22"/>
      <c r="P113" s="23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</row>
    <row r="114" spans="2:30" x14ac:dyDescent="0.25">
      <c r="B114" s="13">
        <v>12</v>
      </c>
      <c r="C114" s="14" t="s">
        <v>21</v>
      </c>
      <c r="D114" s="24">
        <f t="shared" si="22"/>
        <v>81.399999999999991</v>
      </c>
      <c r="E114" s="24">
        <f t="shared" si="23"/>
        <v>74.8</v>
      </c>
      <c r="F114" s="24">
        <f t="shared" si="24"/>
        <v>68.199999999999989</v>
      </c>
      <c r="G114" s="24">
        <f t="shared" si="25"/>
        <v>61.599999999999994</v>
      </c>
      <c r="H114" s="24">
        <f t="shared" si="26"/>
        <v>54.999999999999993</v>
      </c>
      <c r="I114" s="24">
        <f t="shared" si="27"/>
        <v>48.399999999999991</v>
      </c>
      <c r="J114" s="24">
        <f t="shared" si="28"/>
        <v>41.8</v>
      </c>
      <c r="K114" s="24">
        <f>(K15*(1-$C$102))</f>
        <v>35.199999999999996</v>
      </c>
      <c r="L114" s="24">
        <f>(L15*(1-$C$102))</f>
        <v>30.799999999999997</v>
      </c>
      <c r="M114" s="24">
        <f>(M15*(1-$C$102))</f>
        <v>28.599999999999998</v>
      </c>
      <c r="N114" s="24">
        <f>(N15*(1-$C$102))</f>
        <v>26.4</v>
      </c>
      <c r="O114" s="24"/>
      <c r="P114" s="25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</row>
    <row r="115" spans="2:30" ht="15.75" thickBot="1" x14ac:dyDescent="0.3">
      <c r="B115" s="3">
        <v>13</v>
      </c>
      <c r="C115" s="6" t="s">
        <v>22</v>
      </c>
      <c r="D115" s="24">
        <f t="shared" si="22"/>
        <v>86.24</v>
      </c>
      <c r="E115" s="24">
        <f t="shared" si="23"/>
        <v>81.399999999999991</v>
      </c>
      <c r="F115" s="24">
        <f t="shared" si="24"/>
        <v>74.8</v>
      </c>
      <c r="G115" s="24">
        <f t="shared" si="25"/>
        <v>68.199999999999989</v>
      </c>
      <c r="H115" s="24">
        <f t="shared" si="26"/>
        <v>61.599999999999994</v>
      </c>
      <c r="I115" s="24">
        <f t="shared" si="27"/>
        <v>54.999999999999993</v>
      </c>
      <c r="J115" s="24">
        <f t="shared" si="28"/>
        <v>48.399999999999991</v>
      </c>
      <c r="K115" s="24">
        <f>(K16*(1-$C$102))</f>
        <v>41.8</v>
      </c>
      <c r="L115" s="24">
        <f>(L16*(1-$C$102))</f>
        <v>35.199999999999996</v>
      </c>
      <c r="M115" s="24">
        <f>(M16*(1-$C$102))</f>
        <v>30.799999999999997</v>
      </c>
      <c r="N115" s="24">
        <f>(N16*(1-$C$102))</f>
        <v>28.599999999999998</v>
      </c>
      <c r="O115" s="24">
        <f>(O16*(1-$C$102))</f>
        <v>26.4</v>
      </c>
      <c r="P115" s="23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</row>
    <row r="116" spans="2:30" ht="15.75" thickBot="1" x14ac:dyDescent="0.3">
      <c r="B116" s="34" t="s">
        <v>2</v>
      </c>
      <c r="C116" s="35"/>
      <c r="D116" s="35"/>
      <c r="E116" s="35"/>
      <c r="F116" s="35"/>
      <c r="G116" s="35"/>
      <c r="H116" s="35"/>
      <c r="I116" s="35"/>
      <c r="J116" s="36">
        <f>D104</f>
        <v>26.4</v>
      </c>
      <c r="K116" s="35"/>
      <c r="L116" s="26"/>
      <c r="M116" s="26"/>
      <c r="N116" s="26"/>
      <c r="O116" s="26"/>
      <c r="P116" s="27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</row>
    <row r="117" spans="2:30" x14ac:dyDescent="0.25"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</row>
    <row r="118" spans="2:30" x14ac:dyDescent="0.25"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</row>
    <row r="119" spans="2:30" x14ac:dyDescent="0.25"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</row>
    <row r="120" spans="2:30" x14ac:dyDescent="0.25"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</row>
    <row r="121" spans="2:30" ht="15.75" thickBot="1" x14ac:dyDescent="0.3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</row>
    <row r="122" spans="2:30" ht="15.75" thickBot="1" x14ac:dyDescent="0.3">
      <c r="B122" s="34" t="s">
        <v>7</v>
      </c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7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</row>
    <row r="123" spans="2:30" ht="86.25" x14ac:dyDescent="0.25">
      <c r="B123" s="1"/>
      <c r="C123" s="20">
        <v>0.78</v>
      </c>
      <c r="D123" s="9" t="s">
        <v>10</v>
      </c>
      <c r="E123" s="7" t="s">
        <v>23</v>
      </c>
      <c r="F123" s="9" t="s">
        <v>12</v>
      </c>
      <c r="G123" s="7" t="s">
        <v>13</v>
      </c>
      <c r="H123" s="9" t="s">
        <v>15</v>
      </c>
      <c r="I123" s="7" t="s">
        <v>14</v>
      </c>
      <c r="J123" s="9" t="s">
        <v>24</v>
      </c>
      <c r="K123" s="7" t="s">
        <v>17</v>
      </c>
      <c r="L123" s="9" t="s">
        <v>18</v>
      </c>
      <c r="M123" s="7" t="s">
        <v>19</v>
      </c>
      <c r="N123" s="9" t="s">
        <v>20</v>
      </c>
      <c r="O123" s="7" t="s">
        <v>21</v>
      </c>
      <c r="P123" s="11" t="s">
        <v>22</v>
      </c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</row>
    <row r="124" spans="2:30" x14ac:dyDescent="0.25">
      <c r="B124" s="3">
        <v>1</v>
      </c>
      <c r="C124" s="4" t="s">
        <v>10</v>
      </c>
      <c r="D124" s="21"/>
      <c r="E124" s="22"/>
      <c r="F124" s="21"/>
      <c r="G124" s="22"/>
      <c r="H124" s="21"/>
      <c r="I124" s="22"/>
      <c r="J124" s="21"/>
      <c r="K124" s="22"/>
      <c r="L124" s="21"/>
      <c r="M124" s="22"/>
      <c r="N124" s="21"/>
      <c r="O124" s="22"/>
      <c r="P124" s="23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</row>
    <row r="125" spans="2:30" x14ac:dyDescent="0.25">
      <c r="B125" s="13">
        <v>2</v>
      </c>
      <c r="C125" s="14" t="s">
        <v>11</v>
      </c>
      <c r="D125" s="24">
        <f t="shared" ref="D125:D136" si="29">(D5*(1-$C$123))</f>
        <v>26.4</v>
      </c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5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</row>
    <row r="126" spans="2:30" x14ac:dyDescent="0.25">
      <c r="B126" s="3">
        <v>3</v>
      </c>
      <c r="C126" s="33" t="s">
        <v>12</v>
      </c>
      <c r="D126" s="24">
        <f t="shared" si="29"/>
        <v>28.599999999999998</v>
      </c>
      <c r="E126" s="24">
        <f t="shared" ref="E126:E136" si="30">(E6*(1-$C$123))</f>
        <v>26.4</v>
      </c>
      <c r="F126" s="21"/>
      <c r="G126" s="22"/>
      <c r="H126" s="21"/>
      <c r="I126" s="22"/>
      <c r="J126" s="21"/>
      <c r="K126" s="22"/>
      <c r="L126" s="21"/>
      <c r="M126" s="22"/>
      <c r="N126" s="21"/>
      <c r="O126" s="22"/>
      <c r="P126" s="23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</row>
    <row r="127" spans="2:30" x14ac:dyDescent="0.25">
      <c r="B127" s="13">
        <v>4</v>
      </c>
      <c r="C127" s="14" t="s">
        <v>13</v>
      </c>
      <c r="D127" s="24">
        <f t="shared" si="29"/>
        <v>30.799999999999997</v>
      </c>
      <c r="E127" s="24">
        <f t="shared" si="30"/>
        <v>28.599999999999998</v>
      </c>
      <c r="F127" s="24">
        <f t="shared" ref="F127:F136" si="31">(F7*(1-$C$123))</f>
        <v>26.4</v>
      </c>
      <c r="G127" s="24"/>
      <c r="H127" s="24"/>
      <c r="I127" s="24"/>
      <c r="J127" s="24"/>
      <c r="K127" s="24"/>
      <c r="L127" s="24"/>
      <c r="M127" s="24"/>
      <c r="N127" s="24"/>
      <c r="O127" s="24"/>
      <c r="P127" s="25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</row>
    <row r="128" spans="2:30" x14ac:dyDescent="0.25">
      <c r="B128" s="3">
        <v>5</v>
      </c>
      <c r="C128" s="6" t="s">
        <v>15</v>
      </c>
      <c r="D128" s="24">
        <f t="shared" si="29"/>
        <v>35.199999999999996</v>
      </c>
      <c r="E128" s="24">
        <f t="shared" si="30"/>
        <v>30.799999999999997</v>
      </c>
      <c r="F128" s="24">
        <f t="shared" si="31"/>
        <v>28.599999999999998</v>
      </c>
      <c r="G128" s="24">
        <f t="shared" ref="G128:G136" si="32">(G8*(1-$C$123))</f>
        <v>26.4</v>
      </c>
      <c r="H128" s="21"/>
      <c r="I128" s="22"/>
      <c r="J128" s="21"/>
      <c r="K128" s="22"/>
      <c r="L128" s="21"/>
      <c r="M128" s="22"/>
      <c r="N128" s="21"/>
      <c r="O128" s="22"/>
      <c r="P128" s="23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</row>
    <row r="129" spans="2:30" x14ac:dyDescent="0.25">
      <c r="B129" s="13">
        <v>6</v>
      </c>
      <c r="C129" s="14" t="s">
        <v>14</v>
      </c>
      <c r="D129" s="24">
        <f t="shared" si="29"/>
        <v>41.8</v>
      </c>
      <c r="E129" s="24">
        <f t="shared" si="30"/>
        <v>35.199999999999996</v>
      </c>
      <c r="F129" s="24">
        <f t="shared" si="31"/>
        <v>30.799999999999997</v>
      </c>
      <c r="G129" s="24">
        <f t="shared" si="32"/>
        <v>28.599999999999998</v>
      </c>
      <c r="H129" s="24">
        <f t="shared" ref="H129:H136" si="33">(H9*(1-$C$123))</f>
        <v>26.4</v>
      </c>
      <c r="I129" s="24"/>
      <c r="J129" s="24"/>
      <c r="K129" s="24"/>
      <c r="L129" s="24"/>
      <c r="M129" s="24"/>
      <c r="N129" s="24"/>
      <c r="O129" s="24"/>
      <c r="P129" s="25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</row>
    <row r="130" spans="2:30" x14ac:dyDescent="0.25">
      <c r="B130" s="3">
        <v>7</v>
      </c>
      <c r="C130" s="6" t="s">
        <v>16</v>
      </c>
      <c r="D130" s="24">
        <f t="shared" si="29"/>
        <v>48.399999999999991</v>
      </c>
      <c r="E130" s="24">
        <f t="shared" si="30"/>
        <v>41.8</v>
      </c>
      <c r="F130" s="24">
        <f t="shared" si="31"/>
        <v>35.199999999999996</v>
      </c>
      <c r="G130" s="24">
        <f t="shared" si="32"/>
        <v>30.799999999999997</v>
      </c>
      <c r="H130" s="24">
        <f t="shared" si="33"/>
        <v>28.599999999999998</v>
      </c>
      <c r="I130" s="24">
        <f t="shared" ref="I130:I136" si="34">(I10*(1-$C$123))</f>
        <v>26.4</v>
      </c>
      <c r="J130" s="21"/>
      <c r="K130" s="22"/>
      <c r="L130" s="21"/>
      <c r="M130" s="22"/>
      <c r="N130" s="21"/>
      <c r="O130" s="22"/>
      <c r="P130" s="23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</row>
    <row r="131" spans="2:30" x14ac:dyDescent="0.25">
      <c r="B131" s="13">
        <v>8</v>
      </c>
      <c r="C131" s="14" t="s">
        <v>17</v>
      </c>
      <c r="D131" s="24">
        <f t="shared" si="29"/>
        <v>54.999999999999993</v>
      </c>
      <c r="E131" s="24">
        <f t="shared" si="30"/>
        <v>48.399999999999991</v>
      </c>
      <c r="F131" s="24">
        <f t="shared" si="31"/>
        <v>41.8</v>
      </c>
      <c r="G131" s="24">
        <f t="shared" si="32"/>
        <v>35.199999999999996</v>
      </c>
      <c r="H131" s="24">
        <f t="shared" si="33"/>
        <v>30.799999999999997</v>
      </c>
      <c r="I131" s="24">
        <f t="shared" si="34"/>
        <v>28.599999999999998</v>
      </c>
      <c r="J131" s="24">
        <f t="shared" ref="J131:J136" si="35">(J11*(1-$C$123))</f>
        <v>26.4</v>
      </c>
      <c r="K131" s="24"/>
      <c r="L131" s="24"/>
      <c r="M131" s="24"/>
      <c r="N131" s="24"/>
      <c r="O131" s="24"/>
      <c r="P131" s="25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</row>
    <row r="132" spans="2:30" x14ac:dyDescent="0.25">
      <c r="B132" s="3">
        <v>9</v>
      </c>
      <c r="C132" s="6" t="s">
        <v>18</v>
      </c>
      <c r="D132" s="24">
        <f t="shared" si="29"/>
        <v>61.599999999999994</v>
      </c>
      <c r="E132" s="24">
        <f t="shared" si="30"/>
        <v>54.999999999999993</v>
      </c>
      <c r="F132" s="24">
        <f t="shared" si="31"/>
        <v>48.399999999999991</v>
      </c>
      <c r="G132" s="24">
        <f t="shared" si="32"/>
        <v>41.8</v>
      </c>
      <c r="H132" s="24">
        <f t="shared" si="33"/>
        <v>35.199999999999996</v>
      </c>
      <c r="I132" s="24">
        <f t="shared" si="34"/>
        <v>30.799999999999997</v>
      </c>
      <c r="J132" s="24">
        <f t="shared" si="35"/>
        <v>28.599999999999998</v>
      </c>
      <c r="K132" s="24">
        <f>(K12*(1-$C$123))</f>
        <v>26.4</v>
      </c>
      <c r="L132" s="21"/>
      <c r="M132" s="22"/>
      <c r="N132" s="21"/>
      <c r="O132" s="22"/>
      <c r="P132" s="23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</row>
    <row r="133" spans="2:30" x14ac:dyDescent="0.25">
      <c r="B133" s="13">
        <v>10</v>
      </c>
      <c r="C133" s="14" t="s">
        <v>19</v>
      </c>
      <c r="D133" s="24">
        <f t="shared" si="29"/>
        <v>68.199999999999989</v>
      </c>
      <c r="E133" s="24">
        <f t="shared" si="30"/>
        <v>61.599999999999994</v>
      </c>
      <c r="F133" s="24">
        <f t="shared" si="31"/>
        <v>54.999999999999993</v>
      </c>
      <c r="G133" s="24">
        <f t="shared" si="32"/>
        <v>48.399999999999991</v>
      </c>
      <c r="H133" s="24">
        <f t="shared" si="33"/>
        <v>41.8</v>
      </c>
      <c r="I133" s="24">
        <f t="shared" si="34"/>
        <v>35.199999999999996</v>
      </c>
      <c r="J133" s="24">
        <f t="shared" si="35"/>
        <v>30.799999999999997</v>
      </c>
      <c r="K133" s="24">
        <f>(K13*(1-$C$123))</f>
        <v>28.599999999999998</v>
      </c>
      <c r="L133" s="24">
        <f>(L13*(1-$C$123))</f>
        <v>26.4</v>
      </c>
      <c r="M133" s="24"/>
      <c r="N133" s="24"/>
      <c r="O133" s="24"/>
      <c r="P133" s="25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</row>
    <row r="134" spans="2:30" x14ac:dyDescent="0.25">
      <c r="B134" s="3">
        <v>11</v>
      </c>
      <c r="C134" s="6" t="s">
        <v>20</v>
      </c>
      <c r="D134" s="24">
        <f t="shared" si="29"/>
        <v>74.8</v>
      </c>
      <c r="E134" s="24">
        <f t="shared" si="30"/>
        <v>68.199999999999989</v>
      </c>
      <c r="F134" s="24">
        <f t="shared" si="31"/>
        <v>61.599999999999994</v>
      </c>
      <c r="G134" s="24">
        <f t="shared" si="32"/>
        <v>54.999999999999993</v>
      </c>
      <c r="H134" s="24">
        <f t="shared" si="33"/>
        <v>48.399999999999991</v>
      </c>
      <c r="I134" s="24">
        <f t="shared" si="34"/>
        <v>41.8</v>
      </c>
      <c r="J134" s="24">
        <f t="shared" si="35"/>
        <v>35.199999999999996</v>
      </c>
      <c r="K134" s="24">
        <f>(K14*(1-$C$123))</f>
        <v>30.799999999999997</v>
      </c>
      <c r="L134" s="24">
        <f>(L14*(1-$C$123))</f>
        <v>28.599999999999998</v>
      </c>
      <c r="M134" s="24">
        <f>(M14*(1-$C$123))</f>
        <v>26.4</v>
      </c>
      <c r="N134" s="21"/>
      <c r="O134" s="22"/>
      <c r="P134" s="23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</row>
    <row r="135" spans="2:30" x14ac:dyDescent="0.25">
      <c r="B135" s="13">
        <v>12</v>
      </c>
      <c r="C135" s="14" t="s">
        <v>21</v>
      </c>
      <c r="D135" s="24">
        <f t="shared" si="29"/>
        <v>81.399999999999991</v>
      </c>
      <c r="E135" s="24">
        <f t="shared" si="30"/>
        <v>74.8</v>
      </c>
      <c r="F135" s="24">
        <f t="shared" si="31"/>
        <v>68.199999999999989</v>
      </c>
      <c r="G135" s="24">
        <f t="shared" si="32"/>
        <v>61.599999999999994</v>
      </c>
      <c r="H135" s="24">
        <f t="shared" si="33"/>
        <v>54.999999999999993</v>
      </c>
      <c r="I135" s="24">
        <f t="shared" si="34"/>
        <v>48.399999999999991</v>
      </c>
      <c r="J135" s="24">
        <f t="shared" si="35"/>
        <v>41.8</v>
      </c>
      <c r="K135" s="24">
        <f>(K15*(1-$C$123))</f>
        <v>35.199999999999996</v>
      </c>
      <c r="L135" s="24">
        <f>(L15*(1-$C$123))</f>
        <v>30.799999999999997</v>
      </c>
      <c r="M135" s="24">
        <f>(M15*(1-$C$123))</f>
        <v>28.599999999999998</v>
      </c>
      <c r="N135" s="24">
        <f>(N15*(1-$C$123))</f>
        <v>26.4</v>
      </c>
      <c r="O135" s="24"/>
      <c r="P135" s="25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</row>
    <row r="136" spans="2:30" ht="15.75" thickBot="1" x14ac:dyDescent="0.3">
      <c r="B136" s="3">
        <v>13</v>
      </c>
      <c r="C136" s="6" t="s">
        <v>22</v>
      </c>
      <c r="D136" s="24">
        <f t="shared" si="29"/>
        <v>86.24</v>
      </c>
      <c r="E136" s="24">
        <f t="shared" si="30"/>
        <v>81.399999999999991</v>
      </c>
      <c r="F136" s="24">
        <f t="shared" si="31"/>
        <v>74.8</v>
      </c>
      <c r="G136" s="24">
        <f t="shared" si="32"/>
        <v>68.199999999999989</v>
      </c>
      <c r="H136" s="24">
        <f t="shared" si="33"/>
        <v>61.599999999999994</v>
      </c>
      <c r="I136" s="24">
        <f t="shared" si="34"/>
        <v>54.999999999999993</v>
      </c>
      <c r="J136" s="24">
        <f t="shared" si="35"/>
        <v>48.399999999999991</v>
      </c>
      <c r="K136" s="24">
        <f>(K16*(1-$C$123))</f>
        <v>41.8</v>
      </c>
      <c r="L136" s="24">
        <f>(L16*(1-$C$123))</f>
        <v>35.199999999999996</v>
      </c>
      <c r="M136" s="24">
        <f>(M16*(1-$C$123))</f>
        <v>30.799999999999997</v>
      </c>
      <c r="N136" s="24">
        <f>(N16*(1-$C$123))</f>
        <v>28.599999999999998</v>
      </c>
      <c r="O136" s="24">
        <f>(O16*(1-$C$123))</f>
        <v>26.4</v>
      </c>
      <c r="P136" s="23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</row>
    <row r="137" spans="2:30" ht="15.75" thickBot="1" x14ac:dyDescent="0.3">
      <c r="B137" s="34" t="s">
        <v>2</v>
      </c>
      <c r="C137" s="35"/>
      <c r="D137" s="35"/>
      <c r="E137" s="35"/>
      <c r="F137" s="35"/>
      <c r="G137" s="35"/>
      <c r="H137" s="35"/>
      <c r="I137" s="35"/>
      <c r="J137" s="36">
        <f>D125</f>
        <v>26.4</v>
      </c>
      <c r="K137" s="35"/>
      <c r="L137" s="26"/>
      <c r="M137" s="26"/>
      <c r="N137" s="26"/>
      <c r="O137" s="26"/>
      <c r="P137" s="27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</row>
    <row r="138" spans="2:30" x14ac:dyDescent="0.25"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</row>
    <row r="139" spans="2:30" x14ac:dyDescent="0.25"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</row>
    <row r="140" spans="2:30" ht="15.75" thickBot="1" x14ac:dyDescent="0.3"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</row>
    <row r="141" spans="2:30" ht="15.75" thickBot="1" x14ac:dyDescent="0.3">
      <c r="B141" s="34" t="s">
        <v>7</v>
      </c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7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</row>
    <row r="142" spans="2:30" ht="86.25" x14ac:dyDescent="0.25">
      <c r="B142" s="1"/>
      <c r="C142" s="20">
        <v>0.93</v>
      </c>
      <c r="D142" s="9" t="s">
        <v>10</v>
      </c>
      <c r="E142" s="7" t="s">
        <v>23</v>
      </c>
      <c r="F142" s="9" t="s">
        <v>12</v>
      </c>
      <c r="G142" s="7" t="s">
        <v>13</v>
      </c>
      <c r="H142" s="9" t="s">
        <v>15</v>
      </c>
      <c r="I142" s="7" t="s">
        <v>14</v>
      </c>
      <c r="J142" s="9" t="s">
        <v>24</v>
      </c>
      <c r="K142" s="7" t="s">
        <v>17</v>
      </c>
      <c r="L142" s="9" t="s">
        <v>18</v>
      </c>
      <c r="M142" s="7" t="s">
        <v>19</v>
      </c>
      <c r="N142" s="9" t="s">
        <v>20</v>
      </c>
      <c r="O142" s="7" t="s">
        <v>21</v>
      </c>
      <c r="P142" s="11" t="s">
        <v>22</v>
      </c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</row>
    <row r="143" spans="2:30" x14ac:dyDescent="0.25">
      <c r="B143" s="3">
        <v>1</v>
      </c>
      <c r="C143" s="4" t="s">
        <v>10</v>
      </c>
      <c r="D143" s="21"/>
      <c r="E143" s="22"/>
      <c r="F143" s="21"/>
      <c r="G143" s="22"/>
      <c r="H143" s="21"/>
      <c r="I143" s="22"/>
      <c r="J143" s="21"/>
      <c r="K143" s="22"/>
      <c r="L143" s="21"/>
      <c r="M143" s="22"/>
      <c r="N143" s="21"/>
      <c r="O143" s="22"/>
      <c r="P143" s="23"/>
    </row>
    <row r="144" spans="2:30" x14ac:dyDescent="0.25">
      <c r="B144" s="13">
        <v>2</v>
      </c>
      <c r="C144" s="14" t="s">
        <v>11</v>
      </c>
      <c r="D144" s="24">
        <f>(D5*(1-$C$142))</f>
        <v>8.399999999999995</v>
      </c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5"/>
    </row>
    <row r="145" spans="2:16" x14ac:dyDescent="0.25">
      <c r="B145" s="3">
        <v>3</v>
      </c>
      <c r="C145" s="33" t="s">
        <v>12</v>
      </c>
      <c r="D145" s="24">
        <f t="shared" ref="D145:O155" si="36">(D6*(1-$C$142))</f>
        <v>9.0999999999999943</v>
      </c>
      <c r="E145" s="24">
        <f t="shared" si="36"/>
        <v>8.399999999999995</v>
      </c>
      <c r="F145" s="21"/>
      <c r="G145" s="22"/>
      <c r="H145" s="21"/>
      <c r="I145" s="22"/>
      <c r="J145" s="21"/>
      <c r="K145" s="22"/>
      <c r="L145" s="21"/>
      <c r="M145" s="22"/>
      <c r="N145" s="21"/>
      <c r="O145" s="22"/>
      <c r="P145" s="23"/>
    </row>
    <row r="146" spans="2:16" x14ac:dyDescent="0.25">
      <c r="B146" s="13">
        <v>4</v>
      </c>
      <c r="C146" s="14" t="s">
        <v>13</v>
      </c>
      <c r="D146" s="24">
        <f t="shared" si="36"/>
        <v>9.7999999999999936</v>
      </c>
      <c r="E146" s="24">
        <f t="shared" si="36"/>
        <v>9.0999999999999943</v>
      </c>
      <c r="F146" s="24">
        <f t="shared" si="36"/>
        <v>8.399999999999995</v>
      </c>
      <c r="G146" s="24"/>
      <c r="H146" s="24"/>
      <c r="I146" s="24"/>
      <c r="J146" s="24"/>
      <c r="K146" s="24"/>
      <c r="L146" s="24"/>
      <c r="M146" s="24"/>
      <c r="N146" s="24"/>
      <c r="O146" s="24"/>
      <c r="P146" s="25"/>
    </row>
    <row r="147" spans="2:16" x14ac:dyDescent="0.25">
      <c r="B147" s="3">
        <v>5</v>
      </c>
      <c r="C147" s="6" t="s">
        <v>15</v>
      </c>
      <c r="D147" s="24">
        <f t="shared" si="36"/>
        <v>11.199999999999992</v>
      </c>
      <c r="E147" s="24">
        <f t="shared" si="36"/>
        <v>9.7999999999999936</v>
      </c>
      <c r="F147" s="24">
        <f t="shared" si="36"/>
        <v>9.0999999999999943</v>
      </c>
      <c r="G147" s="24">
        <f t="shared" si="36"/>
        <v>8.399999999999995</v>
      </c>
      <c r="H147" s="21"/>
      <c r="I147" s="22"/>
      <c r="J147" s="21"/>
      <c r="K147" s="22"/>
      <c r="L147" s="21"/>
      <c r="M147" s="22"/>
      <c r="N147" s="21"/>
      <c r="O147" s="22"/>
      <c r="P147" s="23"/>
    </row>
    <row r="148" spans="2:16" x14ac:dyDescent="0.25">
      <c r="B148" s="13">
        <v>6</v>
      </c>
      <c r="C148" s="14" t="s">
        <v>14</v>
      </c>
      <c r="D148" s="24">
        <f t="shared" si="36"/>
        <v>13.29999999999999</v>
      </c>
      <c r="E148" s="24">
        <f t="shared" si="36"/>
        <v>11.199999999999992</v>
      </c>
      <c r="F148" s="24">
        <f t="shared" si="36"/>
        <v>9.7999999999999936</v>
      </c>
      <c r="G148" s="24">
        <f t="shared" si="36"/>
        <v>9.0999999999999943</v>
      </c>
      <c r="H148" s="24">
        <f t="shared" si="36"/>
        <v>8.399999999999995</v>
      </c>
      <c r="I148" s="24"/>
      <c r="J148" s="24"/>
      <c r="K148" s="24"/>
      <c r="L148" s="24"/>
      <c r="M148" s="24"/>
      <c r="N148" s="24"/>
      <c r="O148" s="24"/>
      <c r="P148" s="25"/>
    </row>
    <row r="149" spans="2:16" x14ac:dyDescent="0.25">
      <c r="B149" s="3">
        <v>7</v>
      </c>
      <c r="C149" s="6" t="s">
        <v>16</v>
      </c>
      <c r="D149" s="24">
        <f t="shared" si="36"/>
        <v>15.39999999999999</v>
      </c>
      <c r="E149" s="24">
        <f t="shared" si="36"/>
        <v>13.29999999999999</v>
      </c>
      <c r="F149" s="24">
        <f t="shared" si="36"/>
        <v>11.199999999999992</v>
      </c>
      <c r="G149" s="24">
        <f t="shared" si="36"/>
        <v>9.7999999999999936</v>
      </c>
      <c r="H149" s="24">
        <f t="shared" si="36"/>
        <v>9.0999999999999943</v>
      </c>
      <c r="I149" s="24">
        <f t="shared" si="36"/>
        <v>8.399999999999995</v>
      </c>
      <c r="J149" s="21"/>
      <c r="K149" s="22"/>
      <c r="L149" s="21"/>
      <c r="M149" s="22"/>
      <c r="N149" s="21"/>
      <c r="O149" s="22"/>
      <c r="P149" s="23"/>
    </row>
    <row r="150" spans="2:16" x14ac:dyDescent="0.25">
      <c r="B150" s="13">
        <v>8</v>
      </c>
      <c r="C150" s="14" t="s">
        <v>17</v>
      </c>
      <c r="D150" s="24">
        <f t="shared" si="36"/>
        <v>17.499999999999989</v>
      </c>
      <c r="E150" s="24">
        <f t="shared" si="36"/>
        <v>15.39999999999999</v>
      </c>
      <c r="F150" s="24">
        <f t="shared" si="36"/>
        <v>13.29999999999999</v>
      </c>
      <c r="G150" s="24">
        <f t="shared" si="36"/>
        <v>11.199999999999992</v>
      </c>
      <c r="H150" s="24">
        <f t="shared" si="36"/>
        <v>9.7999999999999936</v>
      </c>
      <c r="I150" s="24">
        <f t="shared" si="36"/>
        <v>9.0999999999999943</v>
      </c>
      <c r="J150" s="24">
        <f t="shared" si="36"/>
        <v>8.399999999999995</v>
      </c>
      <c r="K150" s="24"/>
      <c r="L150" s="24"/>
      <c r="M150" s="24"/>
      <c r="N150" s="24"/>
      <c r="O150" s="24"/>
      <c r="P150" s="25"/>
    </row>
    <row r="151" spans="2:16" x14ac:dyDescent="0.25">
      <c r="B151" s="3">
        <v>9</v>
      </c>
      <c r="C151" s="6" t="s">
        <v>18</v>
      </c>
      <c r="D151" s="24">
        <f t="shared" si="36"/>
        <v>19.599999999999987</v>
      </c>
      <c r="E151" s="24">
        <f t="shared" si="36"/>
        <v>17.499999999999989</v>
      </c>
      <c r="F151" s="24">
        <f t="shared" si="36"/>
        <v>15.39999999999999</v>
      </c>
      <c r="G151" s="24">
        <f t="shared" si="36"/>
        <v>13.29999999999999</v>
      </c>
      <c r="H151" s="24">
        <f t="shared" si="36"/>
        <v>11.199999999999992</v>
      </c>
      <c r="I151" s="24">
        <f t="shared" si="36"/>
        <v>9.7999999999999936</v>
      </c>
      <c r="J151" s="24">
        <f t="shared" si="36"/>
        <v>9.0999999999999943</v>
      </c>
      <c r="K151" s="24">
        <f t="shared" si="36"/>
        <v>8.399999999999995</v>
      </c>
      <c r="L151" s="21"/>
      <c r="M151" s="22"/>
      <c r="N151" s="21"/>
      <c r="O151" s="22"/>
      <c r="P151" s="23"/>
    </row>
    <row r="152" spans="2:16" x14ac:dyDescent="0.25">
      <c r="B152" s="13">
        <v>10</v>
      </c>
      <c r="C152" s="14" t="s">
        <v>19</v>
      </c>
      <c r="D152" s="24">
        <f t="shared" si="36"/>
        <v>21.699999999999985</v>
      </c>
      <c r="E152" s="24">
        <f t="shared" si="36"/>
        <v>19.599999999999987</v>
      </c>
      <c r="F152" s="24">
        <f t="shared" si="36"/>
        <v>17.499999999999989</v>
      </c>
      <c r="G152" s="24">
        <f t="shared" si="36"/>
        <v>15.39999999999999</v>
      </c>
      <c r="H152" s="24">
        <f t="shared" si="36"/>
        <v>13.29999999999999</v>
      </c>
      <c r="I152" s="24">
        <f t="shared" si="36"/>
        <v>11.199999999999992</v>
      </c>
      <c r="J152" s="24">
        <f t="shared" si="36"/>
        <v>9.7999999999999936</v>
      </c>
      <c r="K152" s="24">
        <f t="shared" si="36"/>
        <v>9.0999999999999943</v>
      </c>
      <c r="L152" s="24">
        <f t="shared" si="36"/>
        <v>8.399999999999995</v>
      </c>
      <c r="M152" s="24"/>
      <c r="N152" s="24"/>
      <c r="O152" s="24"/>
      <c r="P152" s="25"/>
    </row>
    <row r="153" spans="2:16" x14ac:dyDescent="0.25">
      <c r="B153" s="3">
        <v>11</v>
      </c>
      <c r="C153" s="6" t="s">
        <v>20</v>
      </c>
      <c r="D153" s="24">
        <f t="shared" si="36"/>
        <v>23.799999999999983</v>
      </c>
      <c r="E153" s="24">
        <f t="shared" si="36"/>
        <v>21.699999999999985</v>
      </c>
      <c r="F153" s="24">
        <f t="shared" si="36"/>
        <v>19.599999999999987</v>
      </c>
      <c r="G153" s="24">
        <f t="shared" si="36"/>
        <v>17.499999999999989</v>
      </c>
      <c r="H153" s="24">
        <f t="shared" si="36"/>
        <v>15.39999999999999</v>
      </c>
      <c r="I153" s="24">
        <f t="shared" si="36"/>
        <v>13.29999999999999</v>
      </c>
      <c r="J153" s="24">
        <f t="shared" si="36"/>
        <v>11.199999999999992</v>
      </c>
      <c r="K153" s="24">
        <f t="shared" si="36"/>
        <v>9.7999999999999936</v>
      </c>
      <c r="L153" s="24">
        <f t="shared" si="36"/>
        <v>9.0999999999999943</v>
      </c>
      <c r="M153" s="24">
        <f t="shared" si="36"/>
        <v>8.399999999999995</v>
      </c>
      <c r="N153" s="21"/>
      <c r="O153" s="22"/>
      <c r="P153" s="23"/>
    </row>
    <row r="154" spans="2:16" x14ac:dyDescent="0.25">
      <c r="B154" s="13">
        <v>12</v>
      </c>
      <c r="C154" s="14" t="s">
        <v>21</v>
      </c>
      <c r="D154" s="24">
        <f t="shared" si="36"/>
        <v>25.899999999999981</v>
      </c>
      <c r="E154" s="24">
        <f t="shared" si="36"/>
        <v>23.799999999999983</v>
      </c>
      <c r="F154" s="24">
        <f t="shared" si="36"/>
        <v>21.699999999999985</v>
      </c>
      <c r="G154" s="24">
        <f t="shared" si="36"/>
        <v>19.599999999999987</v>
      </c>
      <c r="H154" s="24">
        <f t="shared" si="36"/>
        <v>17.499999999999989</v>
      </c>
      <c r="I154" s="24">
        <f t="shared" si="36"/>
        <v>15.39999999999999</v>
      </c>
      <c r="J154" s="24">
        <f t="shared" si="36"/>
        <v>13.29999999999999</v>
      </c>
      <c r="K154" s="24">
        <f t="shared" si="36"/>
        <v>11.199999999999992</v>
      </c>
      <c r="L154" s="24">
        <f t="shared" si="36"/>
        <v>9.7999999999999936</v>
      </c>
      <c r="M154" s="24">
        <f t="shared" si="36"/>
        <v>9.0999999999999943</v>
      </c>
      <c r="N154" s="24">
        <f t="shared" si="36"/>
        <v>8.399999999999995</v>
      </c>
      <c r="O154" s="24"/>
      <c r="P154" s="25"/>
    </row>
    <row r="155" spans="2:16" ht="15.75" thickBot="1" x14ac:dyDescent="0.3">
      <c r="B155" s="3">
        <v>13</v>
      </c>
      <c r="C155" s="6" t="s">
        <v>22</v>
      </c>
      <c r="D155" s="24">
        <f t="shared" si="36"/>
        <v>27.43999999999998</v>
      </c>
      <c r="E155" s="24">
        <f t="shared" si="36"/>
        <v>25.899999999999981</v>
      </c>
      <c r="F155" s="24">
        <f t="shared" si="36"/>
        <v>23.799999999999983</v>
      </c>
      <c r="G155" s="24">
        <f t="shared" si="36"/>
        <v>21.699999999999985</v>
      </c>
      <c r="H155" s="24">
        <f t="shared" si="36"/>
        <v>19.599999999999987</v>
      </c>
      <c r="I155" s="24">
        <f t="shared" si="36"/>
        <v>17.499999999999989</v>
      </c>
      <c r="J155" s="24">
        <f t="shared" si="36"/>
        <v>15.39999999999999</v>
      </c>
      <c r="K155" s="24">
        <f t="shared" si="36"/>
        <v>13.29999999999999</v>
      </c>
      <c r="L155" s="24">
        <f t="shared" si="36"/>
        <v>11.199999999999992</v>
      </c>
      <c r="M155" s="24">
        <f t="shared" si="36"/>
        <v>9.7999999999999936</v>
      </c>
      <c r="N155" s="24">
        <f t="shared" si="36"/>
        <v>9.0999999999999943</v>
      </c>
      <c r="O155" s="24">
        <f t="shared" si="36"/>
        <v>8.399999999999995</v>
      </c>
      <c r="P155" s="23"/>
    </row>
    <row r="156" spans="2:16" ht="15.75" thickBot="1" x14ac:dyDescent="0.3">
      <c r="B156" s="34" t="s">
        <v>2</v>
      </c>
      <c r="C156" s="35"/>
      <c r="D156" s="35"/>
      <c r="E156" s="35"/>
      <c r="F156" s="35"/>
      <c r="G156" s="35"/>
      <c r="H156" s="35"/>
      <c r="I156" s="35"/>
      <c r="J156" s="36">
        <f>D144</f>
        <v>8.399999999999995</v>
      </c>
      <c r="K156" s="35"/>
      <c r="L156" s="26"/>
      <c r="M156" s="26"/>
      <c r="N156" s="26"/>
      <c r="O156" s="26"/>
      <c r="P156" s="27"/>
    </row>
    <row r="157" spans="2:16" x14ac:dyDescent="0.25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2:16" x14ac:dyDescent="0.25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</sheetData>
  <mergeCells count="21">
    <mergeCell ref="B141:P141"/>
    <mergeCell ref="B156:I156"/>
    <mergeCell ref="J156:K156"/>
    <mergeCell ref="B80:P80"/>
    <mergeCell ref="B101:P101"/>
    <mergeCell ref="B122:P122"/>
    <mergeCell ref="B2:P2"/>
    <mergeCell ref="B17:P17"/>
    <mergeCell ref="B42:P42"/>
    <mergeCell ref="B22:P22"/>
    <mergeCell ref="B57:I57"/>
    <mergeCell ref="J57:K57"/>
    <mergeCell ref="B74:I74"/>
    <mergeCell ref="J74:K74"/>
    <mergeCell ref="B59:P59"/>
    <mergeCell ref="B137:I137"/>
    <mergeCell ref="J137:K137"/>
    <mergeCell ref="B95:I95"/>
    <mergeCell ref="J95:K95"/>
    <mergeCell ref="B116:I116"/>
    <mergeCell ref="J116:K116"/>
  </mergeCells>
  <pageMargins left="0.25" right="0.25" top="0.75" bottom="0.75" header="0.3" footer="0.3"/>
  <pageSetup paperSize="9" orientation="portrait" r:id="rId1"/>
  <headerFooter>
    <oddHeader>&amp;CCENNIK BILETÓW MIESIĘCZNYCH
Ochotnica Górna - Nowy Sącz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SzewczykTravel</dc:creator>
  <cp:lastModifiedBy>Bandżos</cp:lastModifiedBy>
  <cp:lastPrinted>2017-11-27T08:08:28Z</cp:lastPrinted>
  <dcterms:created xsi:type="dcterms:W3CDTF">2017-10-13T07:38:12Z</dcterms:created>
  <dcterms:modified xsi:type="dcterms:W3CDTF">2020-01-03T07:21:45Z</dcterms:modified>
</cp:coreProperties>
</file>