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315" windowWidth="15195" windowHeight="8700" activeTab="0"/>
  </bookViews>
  <sheets>
    <sheet name="Kłodne-Przeł_Knurowska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<sst xmlns="http://schemas.openxmlformats.org/spreadsheetml/2006/main" count="121" uniqueCount="74">
  <si>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>Dworce i Przystanki</t>
  </si>
  <si>
    <t>odl.</t>
  </si>
  <si>
    <t>Tylmanowa Rzeka</t>
  </si>
  <si>
    <t>Ochotnica Dolna Ligasy</t>
  </si>
  <si>
    <t>Ochotnica Dolna Brysiówka</t>
  </si>
  <si>
    <t>Ochotnica Dolna Rola</t>
  </si>
  <si>
    <t>Ochotnica Dolna Kościół</t>
  </si>
  <si>
    <t>Ochotnica Dolna Urząd Gminy</t>
  </si>
  <si>
    <t>Ochotnica Dolna Ośrodek Zdrowia</t>
  </si>
  <si>
    <t>Ochotnica Dolna Skrodne</t>
  </si>
  <si>
    <t>Ochotnica Górna Gronie</t>
  </si>
  <si>
    <t>Ochotnica Górna Czepiele</t>
  </si>
  <si>
    <t>Ochotnica Górna Ustrzyk</t>
  </si>
  <si>
    <t>03</t>
  </si>
  <si>
    <t>05</t>
  </si>
  <si>
    <t>07</t>
  </si>
  <si>
    <t>09</t>
  </si>
  <si>
    <t>01</t>
  </si>
  <si>
    <t>20</t>
  </si>
  <si>
    <t>Ochotnica Górna</t>
  </si>
  <si>
    <t>Ochotnica Górna Białkówka</t>
  </si>
  <si>
    <t>14</t>
  </si>
  <si>
    <t>12</t>
  </si>
  <si>
    <t>10</t>
  </si>
  <si>
    <t>13</t>
  </si>
  <si>
    <t>15</t>
  </si>
  <si>
    <t>17</t>
  </si>
  <si>
    <t>19</t>
  </si>
  <si>
    <t>21</t>
  </si>
  <si>
    <t>23</t>
  </si>
  <si>
    <t>25</t>
  </si>
  <si>
    <t>38</t>
  </si>
  <si>
    <t>36</t>
  </si>
  <si>
    <t>34</t>
  </si>
  <si>
    <t>32</t>
  </si>
  <si>
    <t>30</t>
  </si>
  <si>
    <t>28</t>
  </si>
  <si>
    <t>26</t>
  </si>
  <si>
    <t>24</t>
  </si>
  <si>
    <t>22</t>
  </si>
  <si>
    <t>18</t>
  </si>
  <si>
    <t>16</t>
  </si>
  <si>
    <t>11</t>
  </si>
  <si>
    <t>27</t>
  </si>
  <si>
    <t>35</t>
  </si>
  <si>
    <t>Nr.P.</t>
  </si>
  <si>
    <t>Ochotnica Górna Szpuntówka</t>
  </si>
  <si>
    <t>Ochotnica Górna Stalmachówka</t>
  </si>
  <si>
    <t>D</t>
  </si>
  <si>
    <t>czas przej.</t>
  </si>
  <si>
    <t>Pr.tech. (km/h|)</t>
  </si>
  <si>
    <t>kat. drogi</t>
  </si>
  <si>
    <t>powiatowa</t>
  </si>
  <si>
    <t>wojewódzka</t>
  </si>
  <si>
    <t>Tylmanowa Kościół</t>
  </si>
  <si>
    <t>Tylmanowa Stachówka</t>
  </si>
  <si>
    <t>Tylmanowa Brzeg</t>
  </si>
  <si>
    <t>Tylmanowa Kłodne</t>
  </si>
  <si>
    <t>37</t>
  </si>
  <si>
    <t>39</t>
  </si>
  <si>
    <t>41</t>
  </si>
  <si>
    <t>48</t>
  </si>
  <si>
    <t>50</t>
  </si>
  <si>
    <t>52</t>
  </si>
  <si>
    <t>54</t>
  </si>
  <si>
    <r>
      <rPr>
        <sz val="9"/>
        <color indexed="8"/>
        <rFont val="Arial CE"/>
        <family val="0"/>
      </rPr>
      <t>Rozkład obowiązuje od 1.01.2021r. do 31.12.2021r.</t>
    </r>
    <r>
      <rPr>
        <sz val="10"/>
        <color indexed="8"/>
        <rFont val="Arial CE"/>
        <family val="0"/>
      </rPr>
      <t xml:space="preserve"> </t>
    </r>
  </si>
  <si>
    <t>Ochotnica Górna Przełęcz I</t>
  </si>
  <si>
    <t xml:space="preserve">Ochotnica Górna Przełęcz </t>
  </si>
  <si>
    <t>20.20</t>
  </si>
  <si>
    <t>08</t>
  </si>
  <si>
    <t>06</t>
  </si>
  <si>
    <t>31</t>
  </si>
  <si>
    <t>29</t>
  </si>
  <si>
    <t>Linia zwykła (nr   ): Ochotnica Górna Przełęcz - Tylmanowa Kłodne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</si>
</sst>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:mm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7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 CE"/>
      <family val="0"/>
    </font>
    <font>
      <sz val="6"/>
      <color indexed="8"/>
      <name val="Arial CE"/>
      <family val="0"/>
    </font>
    <font>
      <b/>
      <i/>
      <sz val="6"/>
      <color indexed="8"/>
      <name val="Arial CE"/>
      <family val="0"/>
    </font>
    <font>
      <sz val="7"/>
      <color indexed="8"/>
      <name val="Arial CE"/>
      <family val="0"/>
    </font>
    <font>
      <b/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7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7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theme="1"/>
      <name val="Arial CE"/>
      <family val="0"/>
    </font>
    <font>
      <sz val="10"/>
      <color theme="1"/>
      <name val="Arial CE"/>
      <family val="0"/>
    </font>
    <font>
      <sz val="6"/>
      <color theme="1"/>
      <name val="Arial CE"/>
      <family val="0"/>
    </font>
    <font>
      <b/>
      <i/>
      <sz val="6"/>
      <color theme="1"/>
      <name val="Arial CE"/>
      <family val="0"/>
    </font>
    <font>
      <sz val="7"/>
      <color theme="1"/>
      <name val="Arial CE"/>
      <family val="0"/>
    </font>
    <font>
      <b/>
      <sz val="10"/>
      <color theme="1"/>
      <name val="Arial CE"/>
      <family val="0"/>
    </font>
    <font>
      <b/>
      <i/>
      <sz val="9"/>
      <color theme="1"/>
      <name val="Arial CE"/>
      <family val="0"/>
    </font>
    <font>
      <b/>
      <sz val="9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20" fontId="50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0" fontId="50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164" fontId="50" fillId="0" borderId="0" xfId="0" applyNumberFormat="1" applyFont="1" applyFill="1" applyBorder="1" applyAlignment="1">
      <alignment horizontal="center"/>
    </xf>
    <xf numFmtId="165" fontId="50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0" fontId="50" fillId="0" borderId="10" xfId="0" applyNumberFormat="1" applyFont="1" applyFill="1" applyBorder="1" applyAlignment="1">
      <alignment horizontal="center" vertical="center"/>
    </xf>
    <xf numFmtId="165" fontId="50" fillId="0" borderId="11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64" fontId="50" fillId="0" borderId="13" xfId="0" applyNumberFormat="1" applyFont="1" applyFill="1" applyBorder="1" applyAlignment="1">
      <alignment horizontal="center" vertical="center"/>
    </xf>
    <xf numFmtId="164" fontId="50" fillId="0" borderId="14" xfId="0" applyNumberFormat="1" applyFont="1" applyFill="1" applyBorder="1" applyAlignment="1">
      <alignment horizontal="center" vertical="center"/>
    </xf>
    <xf numFmtId="165" fontId="50" fillId="0" borderId="14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165" fontId="50" fillId="0" borderId="16" xfId="0" applyNumberFormat="1" applyFont="1" applyFill="1" applyBorder="1" applyAlignment="1">
      <alignment horizontal="center" vertical="center"/>
    </xf>
    <xf numFmtId="165" fontId="50" fillId="0" borderId="17" xfId="0" applyNumberFormat="1" applyFont="1" applyFill="1" applyBorder="1" applyAlignment="1">
      <alignment horizontal="center" vertical="center"/>
    </xf>
    <xf numFmtId="164" fontId="50" fillId="0" borderId="18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/>
    </xf>
    <xf numFmtId="164" fontId="50" fillId="0" borderId="20" xfId="0" applyNumberFormat="1" applyFont="1" applyFill="1" applyBorder="1" applyAlignment="1">
      <alignment horizontal="center" vertical="center"/>
    </xf>
    <xf numFmtId="164" fontId="50" fillId="0" borderId="21" xfId="0" applyNumberFormat="1" applyFont="1" applyFill="1" applyBorder="1" applyAlignment="1">
      <alignment horizontal="center" vertical="center"/>
    </xf>
    <xf numFmtId="165" fontId="50" fillId="0" borderId="22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48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48" fillId="0" borderId="25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64" fontId="50" fillId="0" borderId="26" xfId="0" applyNumberFormat="1" applyFont="1" applyFill="1" applyBorder="1" applyAlignment="1">
      <alignment horizontal="center" vertical="center"/>
    </xf>
    <xf numFmtId="164" fontId="50" fillId="0" borderId="27" xfId="0" applyNumberFormat="1" applyFont="1" applyFill="1" applyBorder="1" applyAlignment="1">
      <alignment horizontal="center" vertical="center"/>
    </xf>
    <xf numFmtId="165" fontId="50" fillId="0" borderId="18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165" fontId="50" fillId="0" borderId="13" xfId="0" applyNumberFormat="1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164" fontId="48" fillId="0" borderId="30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 vertical="center"/>
    </xf>
    <xf numFmtId="165" fontId="50" fillId="0" borderId="12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8" fillId="0" borderId="2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zoomScale="150" zoomScaleNormal="150" zoomScalePageLayoutView="0" workbookViewId="0" topLeftCell="A1">
      <selection activeCell="O21" sqref="O21"/>
    </sheetView>
  </sheetViews>
  <sheetFormatPr defaultColWidth="9.00390625" defaultRowHeight="12.75"/>
  <cols>
    <col min="1" max="1" width="9.125" style="2" customWidth="1"/>
    <col min="2" max="3" width="3.75390625" style="9" customWidth="1"/>
    <col min="4" max="4" width="5.125" style="3" customWidth="1"/>
    <col min="5" max="5" width="3.75390625" style="9" bestFit="1" customWidth="1"/>
    <col min="6" max="6" width="3.125" style="3" customWidth="1"/>
    <col min="7" max="7" width="3.625" style="3" customWidth="1"/>
    <col min="8" max="8" width="6.875" style="3" customWidth="1"/>
    <col min="9" max="9" width="3.25390625" style="3" bestFit="1" customWidth="1"/>
    <col min="10" max="10" width="24.625" style="2" customWidth="1"/>
    <col min="11" max="11" width="4.00390625" style="2" bestFit="1" customWidth="1"/>
    <col min="12" max="12" width="7.25390625" style="2" customWidth="1"/>
    <col min="13" max="13" width="4.125" style="2" customWidth="1"/>
    <col min="14" max="15" width="3.125" style="2" customWidth="1"/>
    <col min="16" max="16" width="5.25390625" style="2" customWidth="1"/>
    <col min="17" max="18" width="3.75390625" style="9" customWidth="1"/>
    <col min="19" max="19" width="9.125" style="11" customWidth="1"/>
    <col min="20" max="16384" width="9.125" style="2" customWidth="1"/>
  </cols>
  <sheetData>
    <row r="1" ht="49.5" customHeight="1">
      <c r="J1" s="39" t="s">
        <v>65</v>
      </c>
    </row>
    <row r="2" spans="2:18" ht="13.5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2:18" s="11" customFormat="1" ht="15" customHeight="1" thickBot="1">
      <c r="B3" s="53" t="s">
        <v>73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2:18" s="11" customFormat="1" ht="19.5" customHeight="1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s="15" customFormat="1" ht="23.25" customHeight="1" thickBot="1">
      <c r="B5" s="37"/>
      <c r="C5" s="37"/>
      <c r="D5" s="33" t="s">
        <v>50</v>
      </c>
      <c r="E5" s="56" t="s">
        <v>1</v>
      </c>
      <c r="F5" s="56"/>
      <c r="G5" s="47" t="s">
        <v>49</v>
      </c>
      <c r="H5" s="33" t="s">
        <v>51</v>
      </c>
      <c r="I5" s="37" t="s">
        <v>45</v>
      </c>
      <c r="J5" s="37" t="s">
        <v>0</v>
      </c>
      <c r="K5" s="37" t="s">
        <v>45</v>
      </c>
      <c r="L5" s="33" t="s">
        <v>51</v>
      </c>
      <c r="M5" s="33" t="s">
        <v>49</v>
      </c>
      <c r="N5" s="52" t="s">
        <v>1</v>
      </c>
      <c r="O5" s="52"/>
      <c r="P5" s="33" t="s">
        <v>50</v>
      </c>
      <c r="Q5" s="37" t="s">
        <v>48</v>
      </c>
      <c r="R5" s="37" t="s">
        <v>48</v>
      </c>
    </row>
    <row r="6" spans="2:18" s="3" customFormat="1" ht="11.25" customHeight="1">
      <c r="B6" s="50">
        <v>0.8201388888888889</v>
      </c>
      <c r="C6" s="50">
        <v>0.7229166666666668</v>
      </c>
      <c r="D6" s="30"/>
      <c r="E6" s="49">
        <v>0</v>
      </c>
      <c r="F6" s="49">
        <v>0</v>
      </c>
      <c r="G6" s="13"/>
      <c r="H6" s="44" t="s">
        <v>53</v>
      </c>
      <c r="I6" s="20" t="s">
        <v>61</v>
      </c>
      <c r="J6" s="21" t="s">
        <v>57</v>
      </c>
      <c r="K6" s="20" t="s">
        <v>60</v>
      </c>
      <c r="L6" s="19" t="s">
        <v>53</v>
      </c>
      <c r="M6" s="26">
        <v>0.0020833333333333333</v>
      </c>
      <c r="N6" s="28">
        <v>1.5</v>
      </c>
      <c r="O6" s="28">
        <v>1.5</v>
      </c>
      <c r="P6" s="30"/>
      <c r="Q6" s="18">
        <f aca="true" t="shared" si="0" ref="Q6:Q24">Q7+$M6</f>
        <v>0.71875</v>
      </c>
      <c r="R6" s="18">
        <f aca="true" t="shared" si="1" ref="R6:R24">R7+$M6</f>
        <v>0.8159722222222221</v>
      </c>
    </row>
    <row r="7" spans="2:18" s="3" customFormat="1" ht="11.25" customHeight="1">
      <c r="B7" s="32">
        <f>B6+$G7</f>
        <v>0.8222222222222222</v>
      </c>
      <c r="C7" s="24">
        <f>C6+$G7</f>
        <v>0.7250000000000001</v>
      </c>
      <c r="D7" s="30"/>
      <c r="E7" s="49">
        <v>1.5</v>
      </c>
      <c r="F7" s="49">
        <v>1.5</v>
      </c>
      <c r="G7" s="13">
        <v>0.0020833333333333333</v>
      </c>
      <c r="H7" s="44" t="s">
        <v>53</v>
      </c>
      <c r="I7" s="20" t="s">
        <v>62</v>
      </c>
      <c r="J7" s="21" t="s">
        <v>56</v>
      </c>
      <c r="K7" s="20" t="s">
        <v>59</v>
      </c>
      <c r="L7" s="19" t="s">
        <v>53</v>
      </c>
      <c r="M7" s="27">
        <v>0.0006944444444444445</v>
      </c>
      <c r="N7" s="28">
        <v>0.7</v>
      </c>
      <c r="O7" s="28">
        <v>0.7</v>
      </c>
      <c r="P7" s="30"/>
      <c r="Q7" s="18">
        <f t="shared" si="0"/>
        <v>0.7166666666666667</v>
      </c>
      <c r="R7" s="18">
        <f t="shared" si="1"/>
        <v>0.8138888888888888</v>
      </c>
    </row>
    <row r="8" spans="2:18" s="3" customFormat="1" ht="11.25" customHeight="1">
      <c r="B8" s="32">
        <f aca="true" t="shared" si="2" ref="B8:B25">B7+$G8</f>
        <v>0.8229166666666666</v>
      </c>
      <c r="C8" s="24">
        <f aca="true" t="shared" si="3" ref="C8:C26">C7+$G8</f>
        <v>0.7256944444444445</v>
      </c>
      <c r="D8" s="31"/>
      <c r="E8" s="49">
        <v>0.7</v>
      </c>
      <c r="F8" s="49">
        <v>0.7</v>
      </c>
      <c r="G8" s="13">
        <v>0.0006944444444444445</v>
      </c>
      <c r="H8" s="44" t="s">
        <v>53</v>
      </c>
      <c r="I8" s="16" t="s">
        <v>63</v>
      </c>
      <c r="J8" s="17" t="s">
        <v>55</v>
      </c>
      <c r="K8" s="16" t="s">
        <v>58</v>
      </c>
      <c r="L8" s="19" t="s">
        <v>53</v>
      </c>
      <c r="M8" s="27">
        <v>0.0020833333333333333</v>
      </c>
      <c r="N8" s="22">
        <v>1.5</v>
      </c>
      <c r="O8" s="22">
        <v>1.5</v>
      </c>
      <c r="P8" s="31"/>
      <c r="Q8" s="18">
        <f t="shared" si="0"/>
        <v>0.7159722222222222</v>
      </c>
      <c r="R8" s="18">
        <f t="shared" si="1"/>
        <v>0.8131944444444443</v>
      </c>
    </row>
    <row r="9" spans="2:18" s="3" customFormat="1" ht="11.25" customHeight="1">
      <c r="B9" s="32">
        <f t="shared" si="2"/>
        <v>0.825</v>
      </c>
      <c r="C9" s="24">
        <f t="shared" si="3"/>
        <v>0.7277777777777779</v>
      </c>
      <c r="D9" s="31"/>
      <c r="E9" s="49">
        <v>1.5</v>
      </c>
      <c r="F9" s="49">
        <v>1.5</v>
      </c>
      <c r="G9" s="13">
        <v>0.0020833333333333333</v>
      </c>
      <c r="H9" s="44" t="s">
        <v>53</v>
      </c>
      <c r="I9" s="16" t="s">
        <v>64</v>
      </c>
      <c r="J9" s="17" t="s">
        <v>54</v>
      </c>
      <c r="K9" s="16" t="s">
        <v>44</v>
      </c>
      <c r="L9" s="19" t="s">
        <v>53</v>
      </c>
      <c r="M9" s="27">
        <v>0.0020833333333333333</v>
      </c>
      <c r="N9" s="22">
        <v>2.4</v>
      </c>
      <c r="O9" s="22">
        <v>2.4</v>
      </c>
      <c r="P9" s="31"/>
      <c r="Q9" s="18">
        <f t="shared" si="0"/>
        <v>0.7138888888888889</v>
      </c>
      <c r="R9" s="18">
        <f t="shared" si="1"/>
        <v>0.811111111111111</v>
      </c>
    </row>
    <row r="10" spans="2:18" s="3" customFormat="1" ht="11.25" customHeight="1">
      <c r="B10" s="32">
        <f t="shared" si="2"/>
        <v>0.8270833333333333</v>
      </c>
      <c r="C10" s="24">
        <f t="shared" si="3"/>
        <v>0.7298611111111112</v>
      </c>
      <c r="D10" s="43"/>
      <c r="E10" s="49">
        <v>2.4</v>
      </c>
      <c r="F10" s="49">
        <v>2.4</v>
      </c>
      <c r="G10" s="13">
        <v>0.0020833333333333333</v>
      </c>
      <c r="H10" s="45" t="s">
        <v>52</v>
      </c>
      <c r="I10" s="40" t="s">
        <v>17</v>
      </c>
      <c r="J10" s="41" t="s">
        <v>2</v>
      </c>
      <c r="K10" s="40" t="s">
        <v>31</v>
      </c>
      <c r="L10" s="25" t="s">
        <v>52</v>
      </c>
      <c r="M10" s="27">
        <v>0.001388888888888889</v>
      </c>
      <c r="N10" s="42">
        <v>1.5</v>
      </c>
      <c r="O10" s="42">
        <v>1.5</v>
      </c>
      <c r="P10" s="43"/>
      <c r="Q10" s="18">
        <f t="shared" si="0"/>
        <v>0.7118055555555556</v>
      </c>
      <c r="R10" s="18">
        <f t="shared" si="1"/>
        <v>0.8090277777777777</v>
      </c>
    </row>
    <row r="11" spans="2:18" s="3" customFormat="1" ht="11.25" customHeight="1">
      <c r="B11" s="32">
        <f t="shared" si="2"/>
        <v>0.8284722222222222</v>
      </c>
      <c r="C11" s="24">
        <f t="shared" si="3"/>
        <v>0.7312500000000001</v>
      </c>
      <c r="D11" s="31"/>
      <c r="E11" s="49">
        <v>1.5</v>
      </c>
      <c r="F11" s="49">
        <v>1.5</v>
      </c>
      <c r="G11" s="13">
        <v>0.001388888888888889</v>
      </c>
      <c r="H11" s="45" t="s">
        <v>52</v>
      </c>
      <c r="I11" s="16" t="s">
        <v>13</v>
      </c>
      <c r="J11" s="17" t="s">
        <v>3</v>
      </c>
      <c r="K11" s="16" t="s">
        <v>32</v>
      </c>
      <c r="L11" s="25" t="s">
        <v>52</v>
      </c>
      <c r="M11" s="27">
        <v>0.0006944444444444445</v>
      </c>
      <c r="N11" s="23">
        <v>0.6</v>
      </c>
      <c r="O11" s="23">
        <v>0.6</v>
      </c>
      <c r="P11" s="31"/>
      <c r="Q11" s="18">
        <f t="shared" si="0"/>
        <v>0.7104166666666667</v>
      </c>
      <c r="R11" s="18">
        <f t="shared" si="1"/>
        <v>0.8076388888888888</v>
      </c>
    </row>
    <row r="12" spans="2:18" s="3" customFormat="1" ht="11.25" customHeight="1">
      <c r="B12" s="32">
        <f t="shared" si="2"/>
        <v>0.8291666666666666</v>
      </c>
      <c r="C12" s="24">
        <f t="shared" si="3"/>
        <v>0.7319444444444445</v>
      </c>
      <c r="D12" s="31"/>
      <c r="E12" s="49">
        <v>0.6</v>
      </c>
      <c r="F12" s="49">
        <v>0.6</v>
      </c>
      <c r="G12" s="13">
        <v>0.0006944444444444445</v>
      </c>
      <c r="H12" s="46" t="s">
        <v>52</v>
      </c>
      <c r="I12" s="16" t="s">
        <v>14</v>
      </c>
      <c r="J12" s="17" t="s">
        <v>4</v>
      </c>
      <c r="K12" s="16" t="s">
        <v>33</v>
      </c>
      <c r="L12" s="25" t="s">
        <v>52</v>
      </c>
      <c r="M12" s="27">
        <v>0.001388888888888889</v>
      </c>
      <c r="N12" s="23">
        <v>1.3</v>
      </c>
      <c r="O12" s="23">
        <v>1.3</v>
      </c>
      <c r="P12" s="31"/>
      <c r="Q12" s="18">
        <f t="shared" si="0"/>
        <v>0.7097222222222223</v>
      </c>
      <c r="R12" s="18">
        <f t="shared" si="1"/>
        <v>0.8069444444444444</v>
      </c>
    </row>
    <row r="13" spans="2:18" s="3" customFormat="1" ht="11.25" customHeight="1">
      <c r="B13" s="32">
        <f t="shared" si="2"/>
        <v>0.829861111111111</v>
      </c>
      <c r="C13" s="24">
        <f t="shared" si="3"/>
        <v>0.732638888888889</v>
      </c>
      <c r="D13" s="31"/>
      <c r="E13" s="49">
        <v>1.3</v>
      </c>
      <c r="F13" s="49">
        <v>1.3</v>
      </c>
      <c r="G13" s="13">
        <v>0.0006944444444444445</v>
      </c>
      <c r="H13" s="46" t="s">
        <v>52</v>
      </c>
      <c r="I13" s="16" t="s">
        <v>15</v>
      </c>
      <c r="J13" s="17" t="s">
        <v>5</v>
      </c>
      <c r="K13" s="16" t="s">
        <v>34</v>
      </c>
      <c r="L13" s="25" t="s">
        <v>52</v>
      </c>
      <c r="M13" s="27">
        <v>0.001388888888888889</v>
      </c>
      <c r="N13" s="23">
        <v>2</v>
      </c>
      <c r="O13" s="23">
        <v>2</v>
      </c>
      <c r="P13" s="31"/>
      <c r="Q13" s="18">
        <f t="shared" si="0"/>
        <v>0.7083333333333334</v>
      </c>
      <c r="R13" s="18">
        <f t="shared" si="1"/>
        <v>0.8055555555555555</v>
      </c>
    </row>
    <row r="14" spans="2:18" s="3" customFormat="1" ht="11.25" customHeight="1">
      <c r="B14" s="32">
        <f t="shared" si="2"/>
        <v>0.8312499999999999</v>
      </c>
      <c r="C14" s="24">
        <f t="shared" si="3"/>
        <v>0.7340277777777778</v>
      </c>
      <c r="D14" s="31"/>
      <c r="E14" s="49">
        <v>2</v>
      </c>
      <c r="F14" s="49">
        <v>2</v>
      </c>
      <c r="G14" s="13">
        <v>0.001388888888888889</v>
      </c>
      <c r="H14" s="46" t="s">
        <v>52</v>
      </c>
      <c r="I14" s="16" t="s">
        <v>16</v>
      </c>
      <c r="J14" s="17" t="s">
        <v>6</v>
      </c>
      <c r="K14" s="16" t="s">
        <v>35</v>
      </c>
      <c r="L14" s="25" t="s">
        <v>52</v>
      </c>
      <c r="M14" s="27">
        <v>0.001388888888888889</v>
      </c>
      <c r="N14" s="23">
        <v>1.8</v>
      </c>
      <c r="O14" s="23">
        <v>1.8</v>
      </c>
      <c r="P14" s="31"/>
      <c r="Q14" s="18">
        <f t="shared" si="0"/>
        <v>0.7069444444444445</v>
      </c>
      <c r="R14" s="18">
        <f t="shared" si="1"/>
        <v>0.8041666666666666</v>
      </c>
    </row>
    <row r="15" spans="2:18" s="3" customFormat="1" ht="11.25" customHeight="1">
      <c r="B15" s="32">
        <f t="shared" si="2"/>
        <v>0.8319444444444444</v>
      </c>
      <c r="C15" s="24">
        <f t="shared" si="3"/>
        <v>0.7347222222222223</v>
      </c>
      <c r="D15" s="31"/>
      <c r="E15" s="49">
        <v>1.8</v>
      </c>
      <c r="F15" s="49">
        <v>1.8</v>
      </c>
      <c r="G15" s="13">
        <v>0.0006944444444444445</v>
      </c>
      <c r="H15" s="46" t="s">
        <v>52</v>
      </c>
      <c r="I15" s="16" t="s">
        <v>42</v>
      </c>
      <c r="J15" s="17" t="s">
        <v>7</v>
      </c>
      <c r="K15" s="16" t="s">
        <v>36</v>
      </c>
      <c r="L15" s="25" t="s">
        <v>52</v>
      </c>
      <c r="M15" s="27">
        <v>0.0006944444444444445</v>
      </c>
      <c r="N15" s="23">
        <v>1</v>
      </c>
      <c r="O15" s="23">
        <v>1</v>
      </c>
      <c r="P15" s="31"/>
      <c r="Q15" s="18">
        <f t="shared" si="0"/>
        <v>0.7055555555555556</v>
      </c>
      <c r="R15" s="18">
        <f t="shared" si="1"/>
        <v>0.8027777777777777</v>
      </c>
    </row>
    <row r="16" spans="2:18" s="3" customFormat="1" ht="11.25" customHeight="1">
      <c r="B16" s="32">
        <f t="shared" si="2"/>
        <v>0.8326388888888888</v>
      </c>
      <c r="C16" s="24">
        <f t="shared" si="3"/>
        <v>0.7354166666666667</v>
      </c>
      <c r="D16" s="31"/>
      <c r="E16" s="49">
        <v>1</v>
      </c>
      <c r="F16" s="49">
        <v>1</v>
      </c>
      <c r="G16" s="13">
        <v>0.0006944444444444445</v>
      </c>
      <c r="H16" s="46" t="s">
        <v>52</v>
      </c>
      <c r="I16" s="16" t="s">
        <v>24</v>
      </c>
      <c r="J16" s="17" t="s">
        <v>8</v>
      </c>
      <c r="K16" s="16" t="s">
        <v>37</v>
      </c>
      <c r="L16" s="25" t="s">
        <v>52</v>
      </c>
      <c r="M16" s="27">
        <v>0.001388888888888889</v>
      </c>
      <c r="N16" s="23">
        <v>1.8</v>
      </c>
      <c r="O16" s="23">
        <v>1.8</v>
      </c>
      <c r="P16" s="31"/>
      <c r="Q16" s="18">
        <f t="shared" si="0"/>
        <v>0.7048611111111112</v>
      </c>
      <c r="R16" s="18">
        <f t="shared" si="1"/>
        <v>0.8020833333333333</v>
      </c>
    </row>
    <row r="17" spans="2:18" s="3" customFormat="1" ht="11.25" customHeight="1">
      <c r="B17" s="32">
        <f t="shared" si="2"/>
        <v>0.8340277777777777</v>
      </c>
      <c r="C17" s="24">
        <f t="shared" si="3"/>
        <v>0.7368055555555556</v>
      </c>
      <c r="D17" s="31"/>
      <c r="E17" s="49">
        <v>1.8</v>
      </c>
      <c r="F17" s="49">
        <v>1.8</v>
      </c>
      <c r="G17" s="13">
        <v>0.001388888888888889</v>
      </c>
      <c r="H17" s="46" t="s">
        <v>52</v>
      </c>
      <c r="I17" s="16" t="s">
        <v>25</v>
      </c>
      <c r="J17" s="17" t="s">
        <v>9</v>
      </c>
      <c r="K17" s="16" t="s">
        <v>38</v>
      </c>
      <c r="L17" s="25" t="s">
        <v>52</v>
      </c>
      <c r="M17" s="27">
        <v>0.001388888888888889</v>
      </c>
      <c r="N17" s="23">
        <v>1.7</v>
      </c>
      <c r="O17" s="23">
        <v>1.7</v>
      </c>
      <c r="P17" s="31"/>
      <c r="Q17" s="18">
        <f t="shared" si="0"/>
        <v>0.7034722222222223</v>
      </c>
      <c r="R17" s="18">
        <f t="shared" si="1"/>
        <v>0.8006944444444444</v>
      </c>
    </row>
    <row r="18" spans="2:18" s="3" customFormat="1" ht="11.25" customHeight="1">
      <c r="B18" s="32">
        <f t="shared" si="2"/>
        <v>0.8354166666666666</v>
      </c>
      <c r="C18" s="24">
        <f t="shared" si="3"/>
        <v>0.7381944444444445</v>
      </c>
      <c r="D18" s="31"/>
      <c r="E18" s="49">
        <v>1.7</v>
      </c>
      <c r="F18" s="49">
        <v>1.7</v>
      </c>
      <c r="G18" s="13">
        <v>0.001388888888888889</v>
      </c>
      <c r="H18" s="46" t="s">
        <v>52</v>
      </c>
      <c r="I18" s="16" t="s">
        <v>26</v>
      </c>
      <c r="J18" s="17" t="s">
        <v>10</v>
      </c>
      <c r="K18" s="16" t="s">
        <v>39</v>
      </c>
      <c r="L18" s="25" t="s">
        <v>52</v>
      </c>
      <c r="M18" s="27">
        <v>0.001388888888888889</v>
      </c>
      <c r="N18" s="23">
        <v>1.4</v>
      </c>
      <c r="O18" s="23">
        <v>1.4</v>
      </c>
      <c r="P18" s="31"/>
      <c r="Q18" s="18">
        <f t="shared" si="0"/>
        <v>0.7020833333333334</v>
      </c>
      <c r="R18" s="18">
        <f t="shared" si="1"/>
        <v>0.7993055555555555</v>
      </c>
    </row>
    <row r="19" spans="2:18" s="3" customFormat="1" ht="11.25" customHeight="1">
      <c r="B19" s="32">
        <f t="shared" si="2"/>
        <v>0.8368055555555555</v>
      </c>
      <c r="C19" s="24">
        <f t="shared" si="3"/>
        <v>0.7395833333333334</v>
      </c>
      <c r="D19" s="31"/>
      <c r="E19" s="49">
        <v>1.4</v>
      </c>
      <c r="F19" s="49">
        <v>1.4</v>
      </c>
      <c r="G19" s="13">
        <v>0.001388888888888889</v>
      </c>
      <c r="H19" s="46" t="s">
        <v>52</v>
      </c>
      <c r="I19" s="16" t="s">
        <v>18</v>
      </c>
      <c r="J19" s="17" t="s">
        <v>19</v>
      </c>
      <c r="K19" s="16" t="s">
        <v>18</v>
      </c>
      <c r="L19" s="25" t="s">
        <v>52</v>
      </c>
      <c r="M19" s="27">
        <v>0.001388888888888889</v>
      </c>
      <c r="N19" s="23">
        <v>1.4</v>
      </c>
      <c r="O19" s="23">
        <v>1.4</v>
      </c>
      <c r="P19" s="31"/>
      <c r="Q19" s="18">
        <f t="shared" si="0"/>
        <v>0.7006944444444445</v>
      </c>
      <c r="R19" s="18">
        <f t="shared" si="1"/>
        <v>0.7979166666666666</v>
      </c>
    </row>
    <row r="20" spans="2:18" s="3" customFormat="1" ht="11.25" customHeight="1">
      <c r="B20" s="32">
        <f t="shared" si="2"/>
        <v>0.8381944444444444</v>
      </c>
      <c r="C20" s="24">
        <f t="shared" si="3"/>
        <v>0.7409722222222223</v>
      </c>
      <c r="D20" s="31"/>
      <c r="E20" s="49">
        <v>1.4</v>
      </c>
      <c r="F20" s="49">
        <v>1.4</v>
      </c>
      <c r="G20" s="13">
        <v>0.001388888888888889</v>
      </c>
      <c r="H20" s="46" t="s">
        <v>52</v>
      </c>
      <c r="I20" s="16" t="s">
        <v>27</v>
      </c>
      <c r="J20" s="17" t="s">
        <v>20</v>
      </c>
      <c r="K20" s="16" t="s">
        <v>40</v>
      </c>
      <c r="L20" s="25" t="s">
        <v>52</v>
      </c>
      <c r="M20" s="27">
        <v>0.0006944444444444445</v>
      </c>
      <c r="N20" s="23">
        <v>0.8</v>
      </c>
      <c r="O20" s="23">
        <v>0.8</v>
      </c>
      <c r="P20" s="31"/>
      <c r="Q20" s="18">
        <f t="shared" si="0"/>
        <v>0.6993055555555556</v>
      </c>
      <c r="R20" s="18">
        <f t="shared" si="1"/>
        <v>0.7965277777777777</v>
      </c>
    </row>
    <row r="21" spans="2:18" s="3" customFormat="1" ht="11.25" customHeight="1">
      <c r="B21" s="32">
        <f t="shared" si="2"/>
        <v>0.8388888888888888</v>
      </c>
      <c r="C21" s="24">
        <f t="shared" si="3"/>
        <v>0.7416666666666667</v>
      </c>
      <c r="D21" s="31"/>
      <c r="E21" s="49">
        <v>0.8</v>
      </c>
      <c r="F21" s="49">
        <v>0.8</v>
      </c>
      <c r="G21" s="13">
        <v>0.0006944444444444445</v>
      </c>
      <c r="H21" s="46" t="s">
        <v>52</v>
      </c>
      <c r="I21" s="16" t="s">
        <v>28</v>
      </c>
      <c r="J21" s="17" t="s">
        <v>46</v>
      </c>
      <c r="K21" s="16" t="s">
        <v>41</v>
      </c>
      <c r="L21" s="25" t="s">
        <v>52</v>
      </c>
      <c r="M21" s="27">
        <v>0.001388888888888889</v>
      </c>
      <c r="N21" s="23">
        <v>1.1</v>
      </c>
      <c r="O21" s="23">
        <v>1.1</v>
      </c>
      <c r="P21" s="31"/>
      <c r="Q21" s="18">
        <f t="shared" si="0"/>
        <v>0.6986111111111112</v>
      </c>
      <c r="R21" s="18">
        <f t="shared" si="1"/>
        <v>0.7958333333333333</v>
      </c>
    </row>
    <row r="22" spans="2:18" s="3" customFormat="1" ht="11.25" customHeight="1">
      <c r="B22" s="32">
        <f t="shared" si="2"/>
        <v>0.8402777777777777</v>
      </c>
      <c r="C22" s="24">
        <f t="shared" si="3"/>
        <v>0.7430555555555556</v>
      </c>
      <c r="D22" s="31"/>
      <c r="E22" s="49">
        <v>1.1</v>
      </c>
      <c r="F22" s="49">
        <v>1.1</v>
      </c>
      <c r="G22" s="13">
        <v>0.001388888888888889</v>
      </c>
      <c r="H22" s="46" t="s">
        <v>52</v>
      </c>
      <c r="I22" s="16" t="s">
        <v>29</v>
      </c>
      <c r="J22" s="17" t="s">
        <v>11</v>
      </c>
      <c r="K22" s="16" t="s">
        <v>21</v>
      </c>
      <c r="L22" s="25" t="s">
        <v>52</v>
      </c>
      <c r="M22" s="27">
        <v>0.0006944444444444445</v>
      </c>
      <c r="N22" s="23">
        <v>1</v>
      </c>
      <c r="O22" s="23">
        <v>1</v>
      </c>
      <c r="P22" s="31"/>
      <c r="Q22" s="18">
        <f t="shared" si="0"/>
        <v>0.6972222222222223</v>
      </c>
      <c r="R22" s="18">
        <f t="shared" si="1"/>
        <v>0.7944444444444444</v>
      </c>
    </row>
    <row r="23" spans="2:18" s="3" customFormat="1" ht="11.25" customHeight="1">
      <c r="B23" s="32">
        <f t="shared" si="2"/>
        <v>0.8409722222222221</v>
      </c>
      <c r="C23" s="24">
        <f t="shared" si="3"/>
        <v>0.74375</v>
      </c>
      <c r="D23" s="31"/>
      <c r="E23" s="49">
        <v>1</v>
      </c>
      <c r="F23" s="49">
        <v>1</v>
      </c>
      <c r="G23" s="13">
        <v>0.0006944444444444445</v>
      </c>
      <c r="H23" s="46" t="s">
        <v>52</v>
      </c>
      <c r="I23" s="16" t="s">
        <v>30</v>
      </c>
      <c r="J23" s="17" t="s">
        <v>12</v>
      </c>
      <c r="K23" s="16" t="s">
        <v>22</v>
      </c>
      <c r="L23" s="25" t="s">
        <v>52</v>
      </c>
      <c r="M23" s="27">
        <v>0.0006944444444444445</v>
      </c>
      <c r="N23" s="22">
        <v>0.9</v>
      </c>
      <c r="O23" s="22">
        <v>0.9</v>
      </c>
      <c r="P23" s="31"/>
      <c r="Q23" s="18">
        <f t="shared" si="0"/>
        <v>0.6965277777777779</v>
      </c>
      <c r="R23" s="18">
        <f t="shared" si="1"/>
        <v>0.79375</v>
      </c>
    </row>
    <row r="24" spans="2:18" s="3" customFormat="1" ht="11.25" customHeight="1">
      <c r="B24" s="32">
        <f t="shared" si="2"/>
        <v>0.8416666666666666</v>
      </c>
      <c r="C24" s="24">
        <f t="shared" si="3"/>
        <v>0.7444444444444445</v>
      </c>
      <c r="D24" s="31"/>
      <c r="E24" s="49">
        <v>0.9</v>
      </c>
      <c r="F24" s="49">
        <v>0.9</v>
      </c>
      <c r="G24" s="13">
        <v>0.0006944444444444445</v>
      </c>
      <c r="H24" s="46" t="s">
        <v>52</v>
      </c>
      <c r="I24" s="16" t="s">
        <v>43</v>
      </c>
      <c r="J24" s="17" t="s">
        <v>47</v>
      </c>
      <c r="K24" s="16" t="s">
        <v>23</v>
      </c>
      <c r="L24" s="25" t="s">
        <v>52</v>
      </c>
      <c r="M24" s="27">
        <v>0.0006944444444444445</v>
      </c>
      <c r="N24" s="22">
        <v>0.6</v>
      </c>
      <c r="O24" s="22">
        <v>0.6</v>
      </c>
      <c r="P24" s="31"/>
      <c r="Q24" s="18">
        <f t="shared" si="0"/>
        <v>0.6958333333333334</v>
      </c>
      <c r="R24" s="18">
        <f t="shared" si="1"/>
        <v>0.7930555555555555</v>
      </c>
    </row>
    <row r="25" spans="2:18" s="3" customFormat="1" ht="11.25" customHeight="1">
      <c r="B25" s="32">
        <f t="shared" si="2"/>
        <v>0.842361111111111</v>
      </c>
      <c r="C25" s="24">
        <f t="shared" si="3"/>
        <v>0.7451388888888889</v>
      </c>
      <c r="D25" s="31"/>
      <c r="E25" s="49">
        <v>0.6</v>
      </c>
      <c r="F25" s="49">
        <v>0.6</v>
      </c>
      <c r="G25" s="13">
        <v>0.0006944444444444445</v>
      </c>
      <c r="H25" s="46" t="s">
        <v>52</v>
      </c>
      <c r="I25" s="16" t="s">
        <v>72</v>
      </c>
      <c r="J25" s="17" t="s">
        <v>66</v>
      </c>
      <c r="K25" s="16" t="s">
        <v>69</v>
      </c>
      <c r="L25" s="25" t="s">
        <v>52</v>
      </c>
      <c r="M25" s="27">
        <v>0.0006944444444444445</v>
      </c>
      <c r="N25" s="22">
        <v>1.1</v>
      </c>
      <c r="O25" s="22">
        <v>1.1</v>
      </c>
      <c r="P25" s="31"/>
      <c r="Q25" s="18">
        <f>Q26+$M25</f>
        <v>0.695138888888889</v>
      </c>
      <c r="R25" s="18">
        <f>R26+$M25</f>
        <v>0.7923611111111111</v>
      </c>
    </row>
    <row r="26" spans="2:18" s="3" customFormat="1" ht="11.25" customHeight="1" thickBot="1">
      <c r="B26" s="24" t="s">
        <v>68</v>
      </c>
      <c r="C26" s="24">
        <f t="shared" si="3"/>
        <v>0.7458333333333333</v>
      </c>
      <c r="D26" s="31"/>
      <c r="E26" s="49">
        <v>1.1</v>
      </c>
      <c r="F26" s="49">
        <v>1.1</v>
      </c>
      <c r="G26" s="13">
        <v>0.0006944444444444445</v>
      </c>
      <c r="H26" s="46" t="s">
        <v>52</v>
      </c>
      <c r="I26" s="16" t="s">
        <v>71</v>
      </c>
      <c r="J26" s="17" t="s">
        <v>67</v>
      </c>
      <c r="K26" s="16" t="s">
        <v>70</v>
      </c>
      <c r="L26" s="25" t="s">
        <v>52</v>
      </c>
      <c r="M26" s="27">
        <v>0</v>
      </c>
      <c r="N26" s="22">
        <v>0</v>
      </c>
      <c r="O26" s="22">
        <v>0</v>
      </c>
      <c r="P26" s="31"/>
      <c r="Q26" s="18">
        <v>0.6944444444444445</v>
      </c>
      <c r="R26" s="18">
        <v>0.7916666666666666</v>
      </c>
    </row>
    <row r="27" spans="2:18" s="3" customFormat="1" ht="9.75" customHeight="1" thickBot="1">
      <c r="B27" s="4"/>
      <c r="C27" s="4"/>
      <c r="D27" s="4"/>
      <c r="E27" s="48">
        <f>SUM(E6:E26)</f>
        <v>26.1</v>
      </c>
      <c r="F27" s="48">
        <f>SUM(F6:F26)</f>
        <v>26.1</v>
      </c>
      <c r="G27" s="4"/>
      <c r="H27" s="4"/>
      <c r="I27" s="5"/>
      <c r="J27" s="6"/>
      <c r="K27" s="5"/>
      <c r="L27" s="5"/>
      <c r="M27" s="14"/>
      <c r="N27" s="29">
        <f>SUM(N6:N26)</f>
        <v>26.1</v>
      </c>
      <c r="O27" s="29">
        <f>SUM(O6:O26)</f>
        <v>26.1</v>
      </c>
      <c r="P27" s="12"/>
      <c r="Q27" s="4"/>
      <c r="R27" s="4"/>
    </row>
    <row r="28" spans="2:18" s="11" customFormat="1" ht="9" customHeight="1">
      <c r="B28" s="7"/>
      <c r="C28" s="7"/>
      <c r="D28" s="4"/>
      <c r="E28" s="7"/>
      <c r="F28" s="1"/>
      <c r="G28" s="4"/>
      <c r="H28" s="4"/>
      <c r="I28" s="5"/>
      <c r="J28" s="6"/>
      <c r="K28" s="5"/>
      <c r="L28" s="5"/>
      <c r="M28" s="5"/>
      <c r="N28" s="5"/>
      <c r="O28" s="5"/>
      <c r="P28" s="1"/>
      <c r="Q28" s="4"/>
      <c r="R28" s="4"/>
    </row>
    <row r="29" spans="2:18" s="11" customFormat="1" ht="9" customHeight="1">
      <c r="B29" s="7"/>
      <c r="C29" s="7"/>
      <c r="D29" s="4"/>
      <c r="E29" s="7"/>
      <c r="F29" s="1"/>
      <c r="G29" s="4"/>
      <c r="H29" s="4"/>
      <c r="I29" s="5"/>
      <c r="J29" s="6"/>
      <c r="K29" s="5"/>
      <c r="L29" s="5"/>
      <c r="M29" s="5"/>
      <c r="N29" s="5"/>
      <c r="O29" s="5"/>
      <c r="P29" s="1"/>
      <c r="Q29" s="4"/>
      <c r="R29" s="4"/>
    </row>
    <row r="30" spans="2:18" s="11" customFormat="1" ht="10.5" customHeight="1">
      <c r="B30" s="10"/>
      <c r="C30" s="10"/>
      <c r="D30" s="8"/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s="11" customFormat="1" ht="10.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s="11" customFormat="1" ht="12.75">
      <c r="B32" s="8"/>
      <c r="C32" s="8"/>
      <c r="D32" s="3"/>
      <c r="E32" s="8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9"/>
      <c r="R32" s="9"/>
    </row>
    <row r="33" spans="2:18" s="11" customFormat="1" ht="12.75">
      <c r="B33" s="9"/>
      <c r="C33" s="9"/>
      <c r="D33" s="3"/>
      <c r="E33" s="9"/>
      <c r="F33" s="3"/>
      <c r="G33" s="3"/>
      <c r="H33" s="3"/>
      <c r="I33" s="3"/>
      <c r="J33" s="34"/>
      <c r="K33" s="34"/>
      <c r="L33" s="34"/>
      <c r="M33" s="34"/>
      <c r="N33" s="34"/>
      <c r="O33" s="34"/>
      <c r="P33" s="34"/>
      <c r="Q33" s="9"/>
      <c r="R33" s="9"/>
    </row>
    <row r="34" spans="2:18" s="11" customFormat="1" ht="12.75">
      <c r="B34" s="9"/>
      <c r="C34" s="9"/>
      <c r="D34" s="3"/>
      <c r="E34" s="9"/>
      <c r="F34" s="3"/>
      <c r="G34" s="3"/>
      <c r="H34" s="3"/>
      <c r="I34" s="3"/>
      <c r="J34" s="34"/>
      <c r="K34" s="34"/>
      <c r="L34" s="34"/>
      <c r="M34" s="34"/>
      <c r="N34" s="34"/>
      <c r="O34" s="34"/>
      <c r="P34" s="34"/>
      <c r="Q34" s="9"/>
      <c r="R34" s="9"/>
    </row>
    <row r="35" spans="2:18" s="11" customFormat="1" ht="12.75">
      <c r="B35" s="9"/>
      <c r="C35" s="9"/>
      <c r="D35" s="3"/>
      <c r="E35" s="9"/>
      <c r="F35" s="3"/>
      <c r="G35" s="3"/>
      <c r="H35" s="3"/>
      <c r="I35" s="3"/>
      <c r="J35" s="34"/>
      <c r="K35" s="34"/>
      <c r="L35" s="34"/>
      <c r="M35" s="34"/>
      <c r="N35" s="34"/>
      <c r="O35" s="34"/>
      <c r="P35" s="34"/>
      <c r="Q35" s="9"/>
      <c r="R35" s="9"/>
    </row>
    <row r="36" spans="2:18" s="11" customFormat="1" ht="12.75">
      <c r="B36" s="9"/>
      <c r="C36" s="9"/>
      <c r="D36" s="3"/>
      <c r="E36" s="9"/>
      <c r="F36" s="3"/>
      <c r="G36" s="3"/>
      <c r="H36" s="3"/>
      <c r="I36" s="3"/>
      <c r="J36" s="34"/>
      <c r="K36" s="34"/>
      <c r="L36" s="34"/>
      <c r="M36" s="34"/>
      <c r="N36" s="34"/>
      <c r="O36" s="34"/>
      <c r="P36" s="34"/>
      <c r="Q36" s="9"/>
      <c r="R36" s="9"/>
    </row>
    <row r="37" spans="2:18" s="11" customFormat="1" ht="12.75">
      <c r="B37" s="9"/>
      <c r="C37" s="9"/>
      <c r="D37" s="3"/>
      <c r="E37" s="9"/>
      <c r="F37" s="3"/>
      <c r="G37" s="3"/>
      <c r="H37" s="3"/>
      <c r="I37" s="3"/>
      <c r="J37" s="34"/>
      <c r="K37" s="34"/>
      <c r="L37" s="34"/>
      <c r="M37" s="34"/>
      <c r="N37" s="34"/>
      <c r="O37" s="34"/>
      <c r="P37" s="34"/>
      <c r="Q37" s="9"/>
      <c r="R37" s="9"/>
    </row>
    <row r="38" spans="2:18" s="11" customFormat="1" ht="12.75">
      <c r="B38" s="9"/>
      <c r="C38" s="9"/>
      <c r="D38" s="3"/>
      <c r="E38" s="9"/>
      <c r="F38" s="3"/>
      <c r="G38" s="3"/>
      <c r="H38" s="3"/>
      <c r="I38" s="3"/>
      <c r="J38" s="34"/>
      <c r="K38" s="34"/>
      <c r="L38" s="34"/>
      <c r="M38" s="35"/>
      <c r="N38" s="34"/>
      <c r="O38" s="34"/>
      <c r="P38" s="34"/>
      <c r="Q38" s="9"/>
      <c r="R38" s="9"/>
    </row>
    <row r="39" spans="10:16" ht="12.75">
      <c r="J39" s="35"/>
      <c r="K39" s="35"/>
      <c r="L39" s="36"/>
      <c r="M39" s="35"/>
      <c r="N39" s="35"/>
      <c r="O39" s="35"/>
      <c r="P39" s="34"/>
    </row>
    <row r="40" spans="10:16" ht="12.75">
      <c r="J40" s="34"/>
      <c r="K40" s="34"/>
      <c r="L40" s="34"/>
      <c r="M40" s="34"/>
      <c r="N40" s="34"/>
      <c r="O40" s="34"/>
      <c r="P40" s="34"/>
    </row>
  </sheetData>
  <sheetProtection/>
  <mergeCells count="4">
    <mergeCell ref="B2:R2"/>
    <mergeCell ref="B3:R3"/>
    <mergeCell ref="E5:F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Szczawnica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Szołtysek</dc:creator>
  <cp:keywords/>
  <dc:description/>
  <cp:lastModifiedBy>Krzysiek</cp:lastModifiedBy>
  <cp:lastPrinted>2020-03-02T11:40:17Z</cp:lastPrinted>
  <dcterms:created xsi:type="dcterms:W3CDTF">2007-10-22T18:25:51Z</dcterms:created>
  <dcterms:modified xsi:type="dcterms:W3CDTF">2020-12-30T14:29:21Z</dcterms:modified>
  <cp:category/>
  <cp:version/>
  <cp:contentType/>
  <cp:contentStatus/>
</cp:coreProperties>
</file>