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722" activeTab="4"/>
  </bookViews>
  <sheets>
    <sheet name="cennik_1_Och_G-Tylm_Rzeka" sheetId="1" r:id="rId1"/>
    <sheet name="cennik_2_OD_UG-Młynne" sheetId="2" r:id="rId2"/>
    <sheet name="cennik_3_OchD_OZ-Gorcowe" sheetId="3" r:id="rId3"/>
    <sheet name="cennik_4_Tylm_Rzeka-Kłodne" sheetId="4" r:id="rId4"/>
    <sheet name="miesięczne" sheetId="5" r:id="rId5"/>
    <sheet name="Arkusz5" sheetId="6" r:id="rId6"/>
  </sheets>
  <definedNames/>
  <calcPr fullCalcOnLoad="1"/>
</workbook>
</file>

<file path=xl/sharedStrings.xml><?xml version="1.0" encoding="utf-8"?>
<sst xmlns="http://schemas.openxmlformats.org/spreadsheetml/2006/main" count="215" uniqueCount="33">
  <si>
    <t>Tylmanowa Kłodne</t>
  </si>
  <si>
    <t>Tylmanowa Brzeg</t>
  </si>
  <si>
    <t>Tylmanowa Stachówka</t>
  </si>
  <si>
    <t>Tylmanowa Kościół</t>
  </si>
  <si>
    <t>Tylmanowa Rzeka</t>
  </si>
  <si>
    <t>Ochotnica Dolna Ligasy</t>
  </si>
  <si>
    <t>Ochotnica Dolna Brysiówka</t>
  </si>
  <si>
    <t>Ochotnica Dolna Rola</t>
  </si>
  <si>
    <t>Ochotnica Dolna Kościół</t>
  </si>
  <si>
    <t>Ochotnica Dolna Urząd Gminy</t>
  </si>
  <si>
    <t>Ochotnica Dolna Ośrodek Zdrowia</t>
  </si>
  <si>
    <t>Ochotnica Dolna Skrodne</t>
  </si>
  <si>
    <t>Ochotnica Górna Gronie</t>
  </si>
  <si>
    <t xml:space="preserve">Ochotnica Górna </t>
  </si>
  <si>
    <t>Ochotnica Górna Szpuntówka</t>
  </si>
  <si>
    <t>Ochotnica Górna Czepiele</t>
  </si>
  <si>
    <t>Ochotnica Górna Ustrzyk</t>
  </si>
  <si>
    <t>Ochotnica Górna Stalmachówka</t>
  </si>
  <si>
    <t>Ochotnica Dolna Jagieły (Młynne)</t>
  </si>
  <si>
    <t>Ochotnica Dolna Szkoła (Młynne)</t>
  </si>
  <si>
    <t>Ochotnica Dolna Golce (Młynne)</t>
  </si>
  <si>
    <t>Ochotnica Dolna Urbaniaki (Gorcowe)</t>
  </si>
  <si>
    <t>Ochotnica Dolna Szkoła (Gorcowe)</t>
  </si>
  <si>
    <t>Ochotnica Górna Białówka</t>
  </si>
  <si>
    <t>Tylmanowa Brzegi</t>
  </si>
  <si>
    <t>Ochotnica Górna Przełęcz I</t>
  </si>
  <si>
    <t>Ochotnica Górna Przełęcz II</t>
  </si>
  <si>
    <t>2,50</t>
  </si>
  <si>
    <t>5,00</t>
  </si>
  <si>
    <t>Tylmanowa Stalmachówka</t>
  </si>
  <si>
    <t>Ochotnica Góna Przełęcz I</t>
  </si>
  <si>
    <t>100,00</t>
  </si>
  <si>
    <t>50,00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</si>
</sst>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b/>
      <i/>
      <sz val="6"/>
      <color indexed="8"/>
      <name val="Arial CE"/>
      <family val="0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b/>
      <i/>
      <sz val="6"/>
      <color theme="1"/>
      <name val="Arial CE"/>
      <family val="0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left" vertical="center"/>
    </xf>
    <xf numFmtId="0" fontId="41" fillId="0" borderId="11" xfId="0" applyFont="1" applyBorder="1" applyAlignment="1">
      <alignment horizontal="center" textRotation="90"/>
    </xf>
    <xf numFmtId="0" fontId="41" fillId="0" borderId="12" xfId="0" applyFont="1" applyBorder="1" applyAlignment="1">
      <alignment horizontal="center" textRotation="90"/>
    </xf>
    <xf numFmtId="2" fontId="41" fillId="0" borderId="13" xfId="0" applyNumberFormat="1" applyFont="1" applyBorder="1" applyAlignment="1">
      <alignment horizontal="center" vertical="center"/>
    </xf>
    <xf numFmtId="2" fontId="41" fillId="33" borderId="13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1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41" fillId="0" borderId="13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/>
    </xf>
    <xf numFmtId="49" fontId="41" fillId="33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41" fillId="0" borderId="12" xfId="0" applyNumberFormat="1" applyFont="1" applyBorder="1" applyAlignment="1">
      <alignment horizontal="center" textRotation="90"/>
    </xf>
    <xf numFmtId="49" fontId="41" fillId="0" borderId="11" xfId="0" applyNumberFormat="1" applyFont="1" applyBorder="1" applyAlignment="1">
      <alignment horizontal="center" textRotation="90"/>
    </xf>
    <xf numFmtId="0" fontId="43" fillId="0" borderId="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2" fontId="44" fillId="34" borderId="0" xfId="0" applyNumberFormat="1" applyFont="1" applyFill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49" fontId="44" fillId="33" borderId="0" xfId="0" applyNumberFormat="1" applyFont="1" applyFill="1" applyBorder="1" applyAlignment="1">
      <alignment horizontal="left" vertical="center"/>
    </xf>
    <xf numFmtId="2" fontId="44" fillId="33" borderId="13" xfId="0" applyNumberFormat="1" applyFont="1" applyFill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12" xfId="0" applyFont="1" applyBorder="1" applyAlignment="1">
      <alignment horizontal="center" textRotation="90"/>
    </xf>
    <xf numFmtId="0" fontId="44" fillId="0" borderId="11" xfId="0" applyFont="1" applyBorder="1" applyAlignment="1">
      <alignment horizontal="center" textRotation="90"/>
    </xf>
    <xf numFmtId="0" fontId="0" fillId="35" borderId="0" xfId="0" applyFill="1" applyAlignment="1">
      <alignment/>
    </xf>
    <xf numFmtId="2" fontId="44" fillId="0" borderId="0" xfId="0" applyNumberFormat="1" applyFont="1" applyFill="1" applyAlignment="1">
      <alignment horizontal="center" vertical="center"/>
    </xf>
    <xf numFmtId="0" fontId="0" fillId="0" borderId="12" xfId="0" applyBorder="1" applyAlignment="1">
      <alignment textRotation="90"/>
    </xf>
    <xf numFmtId="2" fontId="44" fillId="0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2" fontId="44" fillId="33" borderId="0" xfId="0" applyNumberFormat="1" applyFont="1" applyFill="1" applyAlignment="1">
      <alignment horizontal="center" vertical="center"/>
    </xf>
    <xf numFmtId="49" fontId="44" fillId="36" borderId="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6" borderId="0" xfId="0" applyFont="1" applyFill="1" applyAlignment="1">
      <alignment horizontal="center" vertical="center"/>
    </xf>
    <xf numFmtId="49" fontId="45" fillId="33" borderId="0" xfId="0" applyNumberFormat="1" applyFont="1" applyFill="1" applyBorder="1" applyAlignment="1">
      <alignment horizontal="center" vertical="center"/>
    </xf>
    <xf numFmtId="0" fontId="45" fillId="35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36" borderId="0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textRotation="90"/>
    </xf>
    <xf numFmtId="0" fontId="45" fillId="0" borderId="0" xfId="0" applyFont="1" applyAlignment="1">
      <alignment horizontal="center" textRotation="90"/>
    </xf>
    <xf numFmtId="0" fontId="0" fillId="35" borderId="0" xfId="0" applyFill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2" fontId="45" fillId="33" borderId="0" xfId="0" applyNumberFormat="1" applyFont="1" applyFill="1" applyAlignment="1">
      <alignment horizontal="center"/>
    </xf>
    <xf numFmtId="2" fontId="45" fillId="36" borderId="0" xfId="0" applyNumberFormat="1" applyFont="1" applyFill="1" applyAlignment="1">
      <alignment horizontal="center"/>
    </xf>
    <xf numFmtId="2" fontId="41" fillId="36" borderId="0" xfId="0" applyNumberFormat="1" applyFont="1" applyFill="1" applyAlignment="1">
      <alignment horizontal="center" vertical="center"/>
    </xf>
    <xf numFmtId="2" fontId="41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="150" zoomScaleNormal="150" workbookViewId="0" topLeftCell="A1">
      <selection activeCell="A19" sqref="A19"/>
    </sheetView>
  </sheetViews>
  <sheetFormatPr defaultColWidth="9.140625" defaultRowHeight="15"/>
  <cols>
    <col min="1" max="1" width="24.421875" style="3" customWidth="1"/>
    <col min="2" max="16" width="3.28125" style="2" customWidth="1"/>
    <col min="17" max="16384" width="9.140625" style="2" customWidth="1"/>
  </cols>
  <sheetData>
    <row r="1" spans="1:16" ht="10.5" customHeight="1">
      <c r="A1" s="17" t="s">
        <v>4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0.5" customHeight="1">
      <c r="A2" s="18" t="s">
        <v>5</v>
      </c>
      <c r="B2" s="10">
        <v>2.5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0.5" customHeight="1">
      <c r="A3" s="17" t="s">
        <v>6</v>
      </c>
      <c r="B3" s="9">
        <v>2.5</v>
      </c>
      <c r="C3" s="9">
        <v>2.5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0.5" customHeight="1">
      <c r="A4" s="18" t="s">
        <v>7</v>
      </c>
      <c r="B4" s="10">
        <v>2.5</v>
      </c>
      <c r="C4" s="10">
        <v>2.5</v>
      </c>
      <c r="D4" s="10">
        <v>2.5</v>
      </c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s="19" customFormat="1" ht="10.5" customHeight="1">
      <c r="A5" s="17" t="s">
        <v>8</v>
      </c>
      <c r="B5" s="9">
        <v>2.5</v>
      </c>
      <c r="C5" s="9">
        <v>2.5</v>
      </c>
      <c r="D5" s="9">
        <v>2.5</v>
      </c>
      <c r="E5" s="9">
        <v>2.5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9" customFormat="1" ht="10.5" customHeight="1">
      <c r="A6" s="18" t="s">
        <v>9</v>
      </c>
      <c r="B6" s="10">
        <v>2.5</v>
      </c>
      <c r="C6" s="10">
        <v>2.5</v>
      </c>
      <c r="D6" s="10">
        <v>2.5</v>
      </c>
      <c r="E6" s="10">
        <v>2.5</v>
      </c>
      <c r="F6" s="10">
        <v>2.5</v>
      </c>
      <c r="G6" s="12"/>
      <c r="H6" s="13"/>
      <c r="I6" s="13"/>
      <c r="J6" s="13"/>
      <c r="K6" s="13"/>
      <c r="L6" s="13"/>
      <c r="M6" s="13"/>
      <c r="N6" s="13"/>
      <c r="O6" s="13"/>
      <c r="P6" s="13"/>
    </row>
    <row r="7" spans="1:16" s="19" customFormat="1" ht="10.5" customHeight="1">
      <c r="A7" s="17" t="s">
        <v>10</v>
      </c>
      <c r="B7" s="9">
        <v>2.5</v>
      </c>
      <c r="C7" s="9">
        <v>2.5</v>
      </c>
      <c r="D7" s="9">
        <v>2.5</v>
      </c>
      <c r="E7" s="9">
        <v>2.5</v>
      </c>
      <c r="F7" s="9">
        <v>2.5</v>
      </c>
      <c r="G7" s="9">
        <v>2.5</v>
      </c>
      <c r="H7" s="12"/>
      <c r="I7" s="13"/>
      <c r="J7" s="13"/>
      <c r="K7" s="13"/>
      <c r="L7" s="13"/>
      <c r="M7" s="13"/>
      <c r="N7" s="13"/>
      <c r="O7" s="13"/>
      <c r="P7" s="13"/>
    </row>
    <row r="8" spans="1:16" s="19" customFormat="1" ht="10.5" customHeight="1">
      <c r="A8" s="18" t="s">
        <v>11</v>
      </c>
      <c r="B8" s="10">
        <v>2.5</v>
      </c>
      <c r="C8" s="10">
        <v>2.5</v>
      </c>
      <c r="D8" s="10">
        <v>2.5</v>
      </c>
      <c r="E8" s="10">
        <v>2.5</v>
      </c>
      <c r="F8" s="10">
        <v>2.5</v>
      </c>
      <c r="G8" s="10">
        <v>2.5</v>
      </c>
      <c r="H8" s="10">
        <v>2.5</v>
      </c>
      <c r="I8" s="12"/>
      <c r="J8" s="13"/>
      <c r="K8" s="13"/>
      <c r="L8" s="13"/>
      <c r="M8" s="13"/>
      <c r="N8" s="13"/>
      <c r="O8" s="13"/>
      <c r="P8" s="13"/>
    </row>
    <row r="9" spans="1:16" s="19" customFormat="1" ht="10.5" customHeight="1">
      <c r="A9" s="17" t="s">
        <v>12</v>
      </c>
      <c r="B9" s="9">
        <v>5</v>
      </c>
      <c r="C9" s="9">
        <v>2.5</v>
      </c>
      <c r="D9" s="9">
        <v>2.5</v>
      </c>
      <c r="E9" s="9">
        <v>2.5</v>
      </c>
      <c r="F9" s="9">
        <v>2.5</v>
      </c>
      <c r="G9" s="9">
        <v>2.5</v>
      </c>
      <c r="H9" s="9">
        <v>2.5</v>
      </c>
      <c r="I9" s="9">
        <v>2.5</v>
      </c>
      <c r="J9" s="12"/>
      <c r="K9" s="13"/>
      <c r="L9" s="13"/>
      <c r="M9" s="13"/>
      <c r="N9" s="13"/>
      <c r="O9" s="13"/>
      <c r="P9" s="13"/>
    </row>
    <row r="10" spans="1:16" s="19" customFormat="1" ht="10.5" customHeight="1">
      <c r="A10" s="18" t="s">
        <v>13</v>
      </c>
      <c r="B10" s="10">
        <v>5</v>
      </c>
      <c r="C10" s="10">
        <v>5</v>
      </c>
      <c r="D10" s="10">
        <v>2.5</v>
      </c>
      <c r="E10" s="10">
        <v>2.5</v>
      </c>
      <c r="F10" s="10">
        <v>2.5</v>
      </c>
      <c r="G10" s="10">
        <v>2.5</v>
      </c>
      <c r="H10" s="10">
        <v>2.5</v>
      </c>
      <c r="I10" s="10">
        <v>2.5</v>
      </c>
      <c r="J10" s="10">
        <v>2.5</v>
      </c>
      <c r="K10" s="12"/>
      <c r="L10" s="13"/>
      <c r="M10" s="13"/>
      <c r="N10" s="13"/>
      <c r="O10" s="13"/>
      <c r="P10" s="13"/>
    </row>
    <row r="11" spans="1:16" s="19" customFormat="1" ht="10.5" customHeight="1">
      <c r="A11" s="17" t="s">
        <v>23</v>
      </c>
      <c r="B11" s="9">
        <v>5</v>
      </c>
      <c r="C11" s="9">
        <v>5</v>
      </c>
      <c r="D11" s="9">
        <v>5</v>
      </c>
      <c r="E11" s="14">
        <v>2.5</v>
      </c>
      <c r="F11" s="9">
        <v>2.5</v>
      </c>
      <c r="G11" s="9">
        <v>2.5</v>
      </c>
      <c r="H11" s="9">
        <v>2.5</v>
      </c>
      <c r="I11" s="9">
        <v>2.5</v>
      </c>
      <c r="J11" s="9">
        <v>2.5</v>
      </c>
      <c r="K11" s="9">
        <v>2.5</v>
      </c>
      <c r="L11" s="12"/>
      <c r="M11" s="13"/>
      <c r="N11" s="13"/>
      <c r="O11" s="13"/>
      <c r="P11" s="13"/>
    </row>
    <row r="12" spans="1:16" s="19" customFormat="1" ht="10.5" customHeight="1">
      <c r="A12" s="18" t="s">
        <v>14</v>
      </c>
      <c r="B12" s="10">
        <v>5</v>
      </c>
      <c r="C12" s="10">
        <v>5</v>
      </c>
      <c r="D12" s="10">
        <v>5</v>
      </c>
      <c r="E12" s="11">
        <v>5</v>
      </c>
      <c r="F12" s="10">
        <v>2.5</v>
      </c>
      <c r="G12" s="10">
        <v>2.5</v>
      </c>
      <c r="H12" s="10">
        <v>2.5</v>
      </c>
      <c r="I12" s="10">
        <v>2.5</v>
      </c>
      <c r="J12" s="10">
        <v>2.5</v>
      </c>
      <c r="K12" s="10">
        <v>2.5</v>
      </c>
      <c r="L12" s="10">
        <v>2.5</v>
      </c>
      <c r="M12" s="12"/>
      <c r="N12" s="13"/>
      <c r="O12" s="13"/>
      <c r="P12" s="13"/>
    </row>
    <row r="13" spans="1:16" s="19" customFormat="1" ht="10.5" customHeight="1">
      <c r="A13" s="17" t="s">
        <v>15</v>
      </c>
      <c r="B13" s="9">
        <v>5</v>
      </c>
      <c r="C13" s="9">
        <v>5</v>
      </c>
      <c r="D13" s="9">
        <v>5</v>
      </c>
      <c r="E13" s="14">
        <v>5</v>
      </c>
      <c r="F13" s="9">
        <v>5</v>
      </c>
      <c r="G13" s="14">
        <v>2.5</v>
      </c>
      <c r="H13" s="9">
        <v>2.5</v>
      </c>
      <c r="I13" s="9">
        <v>2.5</v>
      </c>
      <c r="J13" s="9">
        <v>2.5</v>
      </c>
      <c r="K13" s="9">
        <v>2.5</v>
      </c>
      <c r="L13" s="9">
        <v>2.5</v>
      </c>
      <c r="M13" s="14">
        <v>2.5</v>
      </c>
      <c r="N13" s="12"/>
      <c r="O13" s="13"/>
      <c r="P13" s="13"/>
    </row>
    <row r="14" spans="1:16" s="19" customFormat="1" ht="10.5" customHeight="1">
      <c r="A14" s="18" t="s">
        <v>16</v>
      </c>
      <c r="B14" s="10">
        <v>5</v>
      </c>
      <c r="C14" s="10">
        <v>5</v>
      </c>
      <c r="D14" s="10">
        <v>5</v>
      </c>
      <c r="E14" s="11">
        <v>5</v>
      </c>
      <c r="F14" s="10">
        <v>5</v>
      </c>
      <c r="G14" s="11">
        <v>5</v>
      </c>
      <c r="H14" s="10">
        <v>2.5</v>
      </c>
      <c r="I14" s="10">
        <v>2.5</v>
      </c>
      <c r="J14" s="10">
        <v>2.5</v>
      </c>
      <c r="K14" s="10">
        <v>2.5</v>
      </c>
      <c r="L14" s="10">
        <v>2.5</v>
      </c>
      <c r="M14" s="11">
        <v>2.5</v>
      </c>
      <c r="N14" s="10">
        <v>2.5</v>
      </c>
      <c r="O14" s="12"/>
      <c r="P14" s="13"/>
    </row>
    <row r="15" spans="1:16" s="19" customFormat="1" ht="10.5" customHeight="1">
      <c r="A15" s="17" t="s">
        <v>17</v>
      </c>
      <c r="B15" s="9">
        <v>5</v>
      </c>
      <c r="C15" s="9">
        <v>5</v>
      </c>
      <c r="D15" s="9">
        <v>5</v>
      </c>
      <c r="E15" s="14">
        <v>5</v>
      </c>
      <c r="F15" s="9">
        <v>5</v>
      </c>
      <c r="G15" s="14">
        <v>5</v>
      </c>
      <c r="H15" s="9">
        <v>5</v>
      </c>
      <c r="I15" s="9">
        <v>2.5</v>
      </c>
      <c r="J15" s="9">
        <v>2.5</v>
      </c>
      <c r="K15" s="9">
        <v>2.5</v>
      </c>
      <c r="L15" s="9">
        <v>2.5</v>
      </c>
      <c r="M15" s="14">
        <v>2.5</v>
      </c>
      <c r="N15" s="9">
        <v>2.5</v>
      </c>
      <c r="O15" s="9">
        <v>2.5</v>
      </c>
      <c r="P15" s="12"/>
    </row>
    <row r="16" spans="1:16" s="5" customFormat="1" ht="101.25">
      <c r="A16" s="4"/>
      <c r="B16" s="8" t="str">
        <f>$A1</f>
        <v>Tylmanowa Rzeka</v>
      </c>
      <c r="C16" s="8" t="str">
        <f>$A2</f>
        <v>Ochotnica Dolna Ligasy</v>
      </c>
      <c r="D16" s="7" t="str">
        <f>$A3</f>
        <v>Ochotnica Dolna Brysiówka</v>
      </c>
      <c r="E16" s="8" t="str">
        <f>$A4</f>
        <v>Ochotnica Dolna Rola</v>
      </c>
      <c r="F16" s="7" t="str">
        <f>$A5</f>
        <v>Ochotnica Dolna Kościół</v>
      </c>
      <c r="G16" s="8" t="str">
        <f>$A6</f>
        <v>Ochotnica Dolna Urząd Gminy</v>
      </c>
      <c r="H16" s="8" t="str">
        <f>$A7</f>
        <v>Ochotnica Dolna Ośrodek Zdrowia</v>
      </c>
      <c r="I16" s="7" t="str">
        <f>$A8</f>
        <v>Ochotnica Dolna Skrodne</v>
      </c>
      <c r="J16" s="8" t="str">
        <f>$A9</f>
        <v>Ochotnica Górna Gronie</v>
      </c>
      <c r="K16" s="8" t="str">
        <f>$A10</f>
        <v>Ochotnica Górna </v>
      </c>
      <c r="L16" s="8" t="str">
        <f>$A11</f>
        <v>Ochotnica Górna Białówka</v>
      </c>
      <c r="M16" s="8" t="str">
        <f>$A12</f>
        <v>Ochotnica Górna Szpuntówka</v>
      </c>
      <c r="N16" s="8" t="str">
        <f>$A13</f>
        <v>Ochotnica Górna Czepiele</v>
      </c>
      <c r="O16" s="7" t="str">
        <f>$A14</f>
        <v>Ochotnica Górna Ustrzyk</v>
      </c>
      <c r="P16" s="7" t="str">
        <f>$A15</f>
        <v>Ochotnica Górna Stalmachówka</v>
      </c>
    </row>
  </sheetData>
  <sheetProtection/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>
    <oddHeader>&amp;CCennik - bilet jednorazowy 100 %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="150" zoomScaleNormal="150" workbookViewId="0" topLeftCell="A1">
      <selection activeCell="G18" sqref="G18"/>
    </sheetView>
  </sheetViews>
  <sheetFormatPr defaultColWidth="9.140625" defaultRowHeight="15"/>
  <cols>
    <col min="1" max="1" width="24.421875" style="3" customWidth="1"/>
    <col min="2" max="5" width="3.28125" style="2" customWidth="1"/>
    <col min="6" max="16384" width="9.140625" style="2" customWidth="1"/>
  </cols>
  <sheetData>
    <row r="1" spans="1:5" ht="10.5" customHeight="1">
      <c r="A1" s="17" t="s">
        <v>18</v>
      </c>
      <c r="B1" s="12"/>
      <c r="C1" s="13"/>
      <c r="D1" s="13"/>
      <c r="E1" s="13"/>
    </row>
    <row r="2" spans="1:5" ht="10.5" customHeight="1">
      <c r="A2" s="18" t="s">
        <v>19</v>
      </c>
      <c r="B2" s="10">
        <v>2.5</v>
      </c>
      <c r="C2" s="12"/>
      <c r="D2" s="13"/>
      <c r="E2" s="13"/>
    </row>
    <row r="3" spans="1:5" ht="10.5" customHeight="1">
      <c r="A3" s="17" t="s">
        <v>20</v>
      </c>
      <c r="B3" s="9">
        <v>2.5</v>
      </c>
      <c r="C3" s="9">
        <v>2.5</v>
      </c>
      <c r="D3" s="12"/>
      <c r="E3" s="13"/>
    </row>
    <row r="4" spans="1:5" ht="10.5" customHeight="1">
      <c r="A4" s="18" t="s">
        <v>9</v>
      </c>
      <c r="B4" s="10">
        <v>2.5</v>
      </c>
      <c r="C4" s="10">
        <v>2.5</v>
      </c>
      <c r="D4" s="10">
        <v>2.5</v>
      </c>
      <c r="E4" s="12"/>
    </row>
    <row r="5" spans="1:5" s="5" customFormat="1" ht="99">
      <c r="A5" s="4"/>
      <c r="B5" s="20" t="str">
        <f>$A1</f>
        <v>Ochotnica Dolna Jagieły (Młynne)</v>
      </c>
      <c r="C5" s="8" t="str">
        <f>$A2</f>
        <v>Ochotnica Dolna Szkoła (Młynne)</v>
      </c>
      <c r="D5" s="21" t="str">
        <f>$A3</f>
        <v>Ochotnica Dolna Golce (Młynne)</v>
      </c>
      <c r="E5" s="8" t="str">
        <f>$A4</f>
        <v>Ochotnica Dolna Urząd Gminy</v>
      </c>
    </row>
  </sheetData>
  <sheetProtection/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>
    <oddHeader>&amp;CCennik - bilet jednorazowy 100 %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="150" zoomScaleNormal="150" workbookViewId="0" topLeftCell="A1">
      <selection activeCell="A21" sqref="A21"/>
    </sheetView>
  </sheetViews>
  <sheetFormatPr defaultColWidth="9.140625" defaultRowHeight="15"/>
  <cols>
    <col min="1" max="1" width="24.421875" style="3" customWidth="1"/>
    <col min="2" max="4" width="3.28125" style="2" customWidth="1"/>
    <col min="5" max="16384" width="9.140625" style="2" customWidth="1"/>
  </cols>
  <sheetData>
    <row r="1" spans="1:4" ht="10.5" customHeight="1">
      <c r="A1" s="17" t="s">
        <v>21</v>
      </c>
      <c r="B1" s="12"/>
      <c r="C1" s="13"/>
      <c r="D1" s="13"/>
    </row>
    <row r="2" spans="1:4" ht="10.5" customHeight="1">
      <c r="A2" s="18" t="s">
        <v>22</v>
      </c>
      <c r="B2" s="10">
        <v>2.5</v>
      </c>
      <c r="C2" s="12"/>
      <c r="D2" s="13"/>
    </row>
    <row r="3" spans="1:4" ht="10.5" customHeight="1">
      <c r="A3" s="17" t="s">
        <v>10</v>
      </c>
      <c r="B3" s="9">
        <v>2.5</v>
      </c>
      <c r="C3" s="9">
        <v>2.5</v>
      </c>
      <c r="D3" s="12"/>
    </row>
    <row r="4" spans="1:4" s="5" customFormat="1" ht="112.5">
      <c r="A4" s="4"/>
      <c r="B4" s="20" t="str">
        <f>$A1</f>
        <v>Ochotnica Dolna Urbaniaki (Gorcowe)</v>
      </c>
      <c r="C4" s="8" t="str">
        <f>$A2</f>
        <v>Ochotnica Dolna Szkoła (Gorcowe)</v>
      </c>
      <c r="D4" s="21" t="str">
        <f>$A3</f>
        <v>Ochotnica Dolna Ośrodek Zdrowia</v>
      </c>
    </row>
    <row r="5" ht="15">
      <c r="F5" s="22"/>
    </row>
    <row r="6" ht="15">
      <c r="F6" s="22"/>
    </row>
    <row r="7" ht="15">
      <c r="F7" s="22"/>
    </row>
  </sheetData>
  <sheetProtection/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>
    <oddHeader>&amp;CCennik - bilet jednorazowy 100 %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="150" zoomScaleNormal="150" workbookViewId="0" topLeftCell="A1">
      <selection activeCell="G6" sqref="G6"/>
    </sheetView>
  </sheetViews>
  <sheetFormatPr defaultColWidth="9.140625" defaultRowHeight="15"/>
  <cols>
    <col min="1" max="1" width="24.421875" style="3" customWidth="1"/>
    <col min="2" max="6" width="3.28125" style="2" customWidth="1"/>
    <col min="7" max="16384" width="9.140625" style="2" customWidth="1"/>
  </cols>
  <sheetData>
    <row r="1" spans="1:6" ht="10.5" customHeight="1">
      <c r="A1" s="17" t="s">
        <v>0</v>
      </c>
      <c r="B1" s="12"/>
      <c r="C1" s="13"/>
      <c r="D1" s="13"/>
      <c r="E1" s="13"/>
      <c r="F1" s="13"/>
    </row>
    <row r="2" spans="1:6" ht="10.5" customHeight="1">
      <c r="A2" s="18" t="s">
        <v>1</v>
      </c>
      <c r="B2" s="10">
        <v>2.5</v>
      </c>
      <c r="C2" s="12"/>
      <c r="D2" s="13"/>
      <c r="E2" s="13"/>
      <c r="F2" s="13"/>
    </row>
    <row r="3" spans="1:6" ht="10.5" customHeight="1">
      <c r="A3" s="17" t="s">
        <v>2</v>
      </c>
      <c r="B3" s="9">
        <v>2.5</v>
      </c>
      <c r="C3" s="9">
        <v>2.5</v>
      </c>
      <c r="D3" s="12"/>
      <c r="E3" s="13"/>
      <c r="F3" s="13"/>
    </row>
    <row r="4" spans="1:6" ht="10.5" customHeight="1">
      <c r="A4" s="18" t="s">
        <v>3</v>
      </c>
      <c r="B4" s="10">
        <v>2.5</v>
      </c>
      <c r="C4" s="10">
        <v>2.5</v>
      </c>
      <c r="D4" s="10">
        <v>2.5</v>
      </c>
      <c r="E4" s="12"/>
      <c r="F4" s="13"/>
    </row>
    <row r="5" spans="1:6" s="19" customFormat="1" ht="10.5" customHeight="1">
      <c r="A5" s="17" t="s">
        <v>4</v>
      </c>
      <c r="B5" s="9">
        <v>2.5</v>
      </c>
      <c r="C5" s="9">
        <v>2.5</v>
      </c>
      <c r="D5" s="9">
        <v>2.5</v>
      </c>
      <c r="E5" s="9">
        <v>2.5</v>
      </c>
      <c r="F5" s="12"/>
    </row>
    <row r="6" spans="1:6" s="5" customFormat="1" ht="69.75" customHeight="1">
      <c r="A6" s="4"/>
      <c r="B6" s="8" t="str">
        <f>$A1</f>
        <v>Tylmanowa Kłodne</v>
      </c>
      <c r="C6" s="8" t="str">
        <f>$A2</f>
        <v>Tylmanowa Brzeg</v>
      </c>
      <c r="D6" s="7" t="str">
        <f>$A3</f>
        <v>Tylmanowa Stachówka</v>
      </c>
      <c r="E6" s="8" t="str">
        <f>$A4</f>
        <v>Tylmanowa Kościół</v>
      </c>
      <c r="F6" s="7" t="str">
        <f>$A5</f>
        <v>Tylmanowa Rzeka</v>
      </c>
    </row>
  </sheetData>
  <sheetProtection/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>
    <oddHeader>&amp;CCennik - bilet jednorazowy 100 %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="150" zoomScaleSheetLayoutView="150" zoomScalePageLayoutView="0" workbookViewId="0" topLeftCell="A1">
      <selection activeCell="R6" sqref="R6"/>
    </sheetView>
  </sheetViews>
  <sheetFormatPr defaultColWidth="9.140625" defaultRowHeight="15"/>
  <cols>
    <col min="1" max="1" width="23.57421875" style="3" bestFit="1" customWidth="1"/>
    <col min="2" max="5" width="5.140625" style="56" bestFit="1" customWidth="1"/>
    <col min="6" max="16" width="5.140625" style="2" bestFit="1" customWidth="1"/>
    <col min="17" max="16384" width="9.140625" style="2" customWidth="1"/>
  </cols>
  <sheetData>
    <row r="1" spans="1:23" ht="15">
      <c r="A1" s="3" t="s">
        <v>0</v>
      </c>
      <c r="B1" s="58">
        <v>50</v>
      </c>
      <c r="C1" s="48"/>
      <c r="D1" s="49"/>
      <c r="E1" s="49"/>
      <c r="W1" s="3"/>
    </row>
    <row r="2" spans="1:23" ht="15">
      <c r="A2" s="3" t="s">
        <v>24</v>
      </c>
      <c r="B2" s="47" t="s">
        <v>32</v>
      </c>
      <c r="C2" s="57">
        <v>50</v>
      </c>
      <c r="D2" s="48"/>
      <c r="E2" s="49"/>
      <c r="W2" s="3"/>
    </row>
    <row r="3" spans="1:23" ht="15">
      <c r="A3" s="3" t="s">
        <v>29</v>
      </c>
      <c r="B3" s="50" t="s">
        <v>32</v>
      </c>
      <c r="C3" s="50" t="s">
        <v>32</v>
      </c>
      <c r="D3" s="58">
        <v>50</v>
      </c>
      <c r="E3" s="48"/>
      <c r="W3" s="3"/>
    </row>
    <row r="4" spans="1:23" ht="15">
      <c r="A4" s="3" t="s">
        <v>3</v>
      </c>
      <c r="B4" s="47" t="s">
        <v>32</v>
      </c>
      <c r="C4" s="47" t="s">
        <v>32</v>
      </c>
      <c r="D4" s="47" t="s">
        <v>32</v>
      </c>
      <c r="E4" s="57">
        <v>50</v>
      </c>
      <c r="F4" s="54"/>
      <c r="W4" s="3"/>
    </row>
    <row r="5" spans="1:23" ht="10.5" customHeight="1">
      <c r="A5" s="6" t="str">
        <f>'cennik_4_Tylm_Rzeka-Kłodne'!A5</f>
        <v>Tylmanowa Rzeka</v>
      </c>
      <c r="B5" s="50" t="s">
        <v>32</v>
      </c>
      <c r="C5" s="50" t="s">
        <v>32</v>
      </c>
      <c r="D5" s="50" t="s">
        <v>32</v>
      </c>
      <c r="E5" s="50" t="s">
        <v>32</v>
      </c>
      <c r="F5" s="59">
        <v>50</v>
      </c>
      <c r="G5" s="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2" ht="10.5" customHeight="1">
      <c r="A6" s="23" t="str">
        <f>'cennik_1_Och_G-Tylm_Rzeka'!A2</f>
        <v>Ochotnica Dolna Ligasy</v>
      </c>
      <c r="B6" s="47" t="s">
        <v>32</v>
      </c>
      <c r="C6" s="47" t="s">
        <v>32</v>
      </c>
      <c r="D6" s="47" t="s">
        <v>32</v>
      </c>
      <c r="E6" s="47" t="s">
        <v>32</v>
      </c>
      <c r="F6" s="10">
        <f>'cennik_1_Och_G-Tylm_Rzeka'!B2*($A$22)</f>
        <v>50</v>
      </c>
      <c r="G6" s="60">
        <v>50</v>
      </c>
      <c r="H6" s="5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0.5" customHeight="1">
      <c r="A7" s="23" t="str">
        <f>'cennik_1_Och_G-Tylm_Rzeka'!A3</f>
        <v>Ochotnica Dolna Brysiówka</v>
      </c>
      <c r="B7" s="50" t="s">
        <v>32</v>
      </c>
      <c r="C7" s="50" t="s">
        <v>32</v>
      </c>
      <c r="D7" s="50" t="s">
        <v>32</v>
      </c>
      <c r="E7" s="50" t="s">
        <v>32</v>
      </c>
      <c r="F7" s="16">
        <f>'cennik_1_Och_G-Tylm_Rzeka'!B3*($A$22)</f>
        <v>50</v>
      </c>
      <c r="G7" s="16">
        <f>'cennik_1_Och_G-Tylm_Rzeka'!C3*($A$22)</f>
        <v>50</v>
      </c>
      <c r="H7" s="59">
        <v>50</v>
      </c>
      <c r="I7" s="5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0.5" customHeight="1">
      <c r="A8" s="23" t="str">
        <f>'cennik_1_Och_G-Tylm_Rzeka'!A4</f>
        <v>Ochotnica Dolna Rola</v>
      </c>
      <c r="B8" s="47" t="s">
        <v>31</v>
      </c>
      <c r="C8" s="47" t="s">
        <v>32</v>
      </c>
      <c r="D8" s="47" t="s">
        <v>32</v>
      </c>
      <c r="E8" s="47" t="s">
        <v>32</v>
      </c>
      <c r="F8" s="10">
        <f>'cennik_1_Och_G-Tylm_Rzeka'!B4*($A$22)</f>
        <v>50</v>
      </c>
      <c r="G8" s="10">
        <f>'cennik_1_Och_G-Tylm_Rzeka'!C4*($A$22)</f>
        <v>50</v>
      </c>
      <c r="H8" s="10">
        <f>'cennik_1_Och_G-Tylm_Rzeka'!D4*($A$22)</f>
        <v>50</v>
      </c>
      <c r="I8" s="60">
        <v>50</v>
      </c>
      <c r="J8" s="5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0.5" customHeight="1">
      <c r="A9" s="23" t="str">
        <f>'cennik_1_Och_G-Tylm_Rzeka'!A5</f>
        <v>Ochotnica Dolna Kościół</v>
      </c>
      <c r="B9" s="51" t="s">
        <v>31</v>
      </c>
      <c r="C9" s="51" t="s">
        <v>31</v>
      </c>
      <c r="D9" s="51" t="s">
        <v>32</v>
      </c>
      <c r="E9" s="50" t="s">
        <v>32</v>
      </c>
      <c r="F9" s="16">
        <f>'cennik_1_Och_G-Tylm_Rzeka'!B5*($A$22)</f>
        <v>50</v>
      </c>
      <c r="G9" s="16">
        <f>'cennik_1_Och_G-Tylm_Rzeka'!C5*($A$22)</f>
        <v>50</v>
      </c>
      <c r="H9" s="16">
        <f>'cennik_1_Och_G-Tylm_Rzeka'!D5*($A$22)</f>
        <v>50</v>
      </c>
      <c r="I9" s="16">
        <f>'cennik_1_Och_G-Tylm_Rzeka'!E5*($A$22)</f>
        <v>50</v>
      </c>
      <c r="J9" s="59">
        <v>50</v>
      </c>
      <c r="K9" s="55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0.5" customHeight="1">
      <c r="A10" s="23" t="str">
        <f>'cennik_1_Och_G-Tylm_Rzeka'!A6</f>
        <v>Ochotnica Dolna Urząd Gminy</v>
      </c>
      <c r="B10" s="47" t="s">
        <v>31</v>
      </c>
      <c r="C10" s="47" t="s">
        <v>31</v>
      </c>
      <c r="D10" s="47" t="s">
        <v>31</v>
      </c>
      <c r="E10" s="47" t="s">
        <v>32</v>
      </c>
      <c r="F10" s="10">
        <f>'cennik_1_Och_G-Tylm_Rzeka'!B6*($A$22)</f>
        <v>50</v>
      </c>
      <c r="G10" s="10">
        <f>'cennik_1_Och_G-Tylm_Rzeka'!C6*($A$22)</f>
        <v>50</v>
      </c>
      <c r="H10" s="10">
        <f>'cennik_1_Och_G-Tylm_Rzeka'!D6*($A$22)</f>
        <v>50</v>
      </c>
      <c r="I10" s="10">
        <f>'cennik_1_Och_G-Tylm_Rzeka'!E6*($A$22)</f>
        <v>50</v>
      </c>
      <c r="J10" s="10">
        <f>'cennik_1_Och_G-Tylm_Rzeka'!F6*($A$22)</f>
        <v>50</v>
      </c>
      <c r="K10" s="60">
        <v>50</v>
      </c>
      <c r="L10" s="55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0.5" customHeight="1">
      <c r="A11" s="23" t="str">
        <f>'cennik_1_Och_G-Tylm_Rzeka'!A7</f>
        <v>Ochotnica Dolna Ośrodek Zdrowia</v>
      </c>
      <c r="B11" s="50" t="s">
        <v>31</v>
      </c>
      <c r="C11" s="50" t="s">
        <v>31</v>
      </c>
      <c r="D11" s="50" t="s">
        <v>31</v>
      </c>
      <c r="E11" s="50" t="s">
        <v>31</v>
      </c>
      <c r="F11" s="16">
        <f>'cennik_1_Och_G-Tylm_Rzeka'!B7*($A$22)</f>
        <v>50</v>
      </c>
      <c r="G11" s="16">
        <f>'cennik_1_Och_G-Tylm_Rzeka'!C7*($A$22)</f>
        <v>50</v>
      </c>
      <c r="H11" s="16">
        <f>'cennik_1_Och_G-Tylm_Rzeka'!D7*($A$22)</f>
        <v>50</v>
      </c>
      <c r="I11" s="16">
        <f>'cennik_1_Och_G-Tylm_Rzeka'!E7*($A$22)</f>
        <v>50</v>
      </c>
      <c r="J11" s="16">
        <f>'cennik_1_Och_G-Tylm_Rzeka'!F7*($A$22)</f>
        <v>50</v>
      </c>
      <c r="K11" s="16">
        <f>'cennik_1_Och_G-Tylm_Rzeka'!G7*($A$22)</f>
        <v>50</v>
      </c>
      <c r="L11" s="59">
        <v>50</v>
      </c>
      <c r="M11" s="55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23" t="str">
        <f>'cennik_1_Och_G-Tylm_Rzeka'!A8</f>
        <v>Ochotnica Dolna Skrodne</v>
      </c>
      <c r="B12" s="47" t="s">
        <v>31</v>
      </c>
      <c r="C12" s="47" t="s">
        <v>31</v>
      </c>
      <c r="D12" s="47" t="s">
        <v>31</v>
      </c>
      <c r="E12" s="47" t="s">
        <v>31</v>
      </c>
      <c r="F12" s="10">
        <v>100</v>
      </c>
      <c r="G12" s="10">
        <f>'cennik_1_Och_G-Tylm_Rzeka'!C8*($A$22)</f>
        <v>50</v>
      </c>
      <c r="H12" s="10">
        <f>'cennik_1_Och_G-Tylm_Rzeka'!D8*($A$22)</f>
        <v>50</v>
      </c>
      <c r="I12" s="10">
        <f>'cennik_1_Och_G-Tylm_Rzeka'!E8*($A$22)</f>
        <v>50</v>
      </c>
      <c r="J12" s="10">
        <f>'cennik_1_Och_G-Tylm_Rzeka'!F8*($A$22)</f>
        <v>50</v>
      </c>
      <c r="K12" s="10">
        <f>'cennik_1_Och_G-Tylm_Rzeka'!G8*($A$22)</f>
        <v>50</v>
      </c>
      <c r="L12" s="10">
        <f>'cennik_1_Och_G-Tylm_Rzeka'!H8*($A$22)</f>
        <v>50</v>
      </c>
      <c r="M12" s="60">
        <v>50</v>
      </c>
      <c r="N12" s="55"/>
      <c r="O12" s="1"/>
      <c r="P12" s="1"/>
      <c r="Q12" s="1"/>
      <c r="R12" s="1"/>
      <c r="S12" s="1"/>
      <c r="T12" s="1"/>
      <c r="U12" s="1"/>
      <c r="V12" s="1"/>
    </row>
    <row r="13" spans="1:22" ht="10.5" customHeight="1">
      <c r="A13" s="23" t="str">
        <f>'cennik_1_Och_G-Tylm_Rzeka'!A9</f>
        <v>Ochotnica Górna Gronie</v>
      </c>
      <c r="B13" s="50" t="s">
        <v>31</v>
      </c>
      <c r="C13" s="50" t="s">
        <v>31</v>
      </c>
      <c r="D13" s="50" t="s">
        <v>31</v>
      </c>
      <c r="E13" s="50" t="s">
        <v>31</v>
      </c>
      <c r="F13" s="16">
        <f>'cennik_1_Och_G-Tylm_Rzeka'!B9*($A$22)</f>
        <v>100</v>
      </c>
      <c r="G13" s="16">
        <v>100</v>
      </c>
      <c r="H13" s="16">
        <f>'cennik_1_Och_G-Tylm_Rzeka'!D9*($A$22)</f>
        <v>50</v>
      </c>
      <c r="I13" s="16">
        <f>'cennik_1_Och_G-Tylm_Rzeka'!E9*($A$22)</f>
        <v>50</v>
      </c>
      <c r="J13" s="16">
        <f>'cennik_1_Och_G-Tylm_Rzeka'!F9*($A$22)</f>
        <v>50</v>
      </c>
      <c r="K13" s="16">
        <f>'cennik_1_Och_G-Tylm_Rzeka'!G9*($A$22)</f>
        <v>50</v>
      </c>
      <c r="L13" s="16">
        <f>'cennik_1_Och_G-Tylm_Rzeka'!H9*($A$22)</f>
        <v>50</v>
      </c>
      <c r="M13" s="16">
        <f>'cennik_1_Och_G-Tylm_Rzeka'!I9*($A$22)</f>
        <v>50</v>
      </c>
      <c r="N13" s="59">
        <v>50</v>
      </c>
      <c r="O13" s="55"/>
      <c r="P13" s="1"/>
      <c r="Q13" s="1"/>
      <c r="R13" s="1"/>
      <c r="S13" s="1"/>
      <c r="T13" s="1"/>
      <c r="U13" s="1"/>
      <c r="V13" s="1"/>
    </row>
    <row r="14" spans="1:22" ht="10.5" customHeight="1">
      <c r="A14" s="23" t="str">
        <f>'cennik_1_Och_G-Tylm_Rzeka'!A10</f>
        <v>Ochotnica Górna </v>
      </c>
      <c r="B14" s="47" t="s">
        <v>31</v>
      </c>
      <c r="C14" s="47" t="s">
        <v>31</v>
      </c>
      <c r="D14" s="47" t="s">
        <v>31</v>
      </c>
      <c r="E14" s="47" t="s">
        <v>31</v>
      </c>
      <c r="F14" s="10">
        <f>'cennik_1_Och_G-Tylm_Rzeka'!B10*($A$22)</f>
        <v>100</v>
      </c>
      <c r="G14" s="10">
        <f>'cennik_1_Och_G-Tylm_Rzeka'!C10*($A$22)</f>
        <v>100</v>
      </c>
      <c r="H14" s="10">
        <v>100</v>
      </c>
      <c r="I14" s="10">
        <f>'cennik_1_Och_G-Tylm_Rzeka'!E10*($A$22)</f>
        <v>50</v>
      </c>
      <c r="J14" s="10">
        <f>'cennik_1_Och_G-Tylm_Rzeka'!F10*($A$22)</f>
        <v>50</v>
      </c>
      <c r="K14" s="10">
        <f>'cennik_1_Och_G-Tylm_Rzeka'!G10*($A$22)</f>
        <v>50</v>
      </c>
      <c r="L14" s="10">
        <f>'cennik_1_Och_G-Tylm_Rzeka'!H10*($A$22)</f>
        <v>50</v>
      </c>
      <c r="M14" s="10">
        <f>'cennik_1_Och_G-Tylm_Rzeka'!I10*($A$22)</f>
        <v>50</v>
      </c>
      <c r="N14" s="10">
        <f>'cennik_1_Och_G-Tylm_Rzeka'!J10*($A$22)</f>
        <v>50</v>
      </c>
      <c r="O14" s="60">
        <v>50</v>
      </c>
      <c r="P14" s="55"/>
      <c r="Q14" s="1"/>
      <c r="R14" s="1"/>
      <c r="S14" s="1"/>
      <c r="T14" s="1"/>
      <c r="U14" s="1"/>
      <c r="V14" s="1"/>
    </row>
    <row r="15" spans="1:22" ht="10.5" customHeight="1">
      <c r="A15" s="23" t="str">
        <f>'cennik_1_Och_G-Tylm_Rzeka'!A11</f>
        <v>Ochotnica Górna Białówka</v>
      </c>
      <c r="B15" s="50" t="s">
        <v>31</v>
      </c>
      <c r="C15" s="50" t="s">
        <v>31</v>
      </c>
      <c r="D15" s="50" t="s">
        <v>31</v>
      </c>
      <c r="E15" s="50" t="s">
        <v>31</v>
      </c>
      <c r="F15" s="16">
        <f>'cennik_1_Och_G-Tylm_Rzeka'!B11*($A$22)</f>
        <v>100</v>
      </c>
      <c r="G15" s="16">
        <f>'cennik_1_Och_G-Tylm_Rzeka'!C11*($A$22)</f>
        <v>100</v>
      </c>
      <c r="H15" s="16">
        <f>'cennik_1_Och_G-Tylm_Rzeka'!D11*($A$22)</f>
        <v>100</v>
      </c>
      <c r="I15" s="16">
        <v>100</v>
      </c>
      <c r="J15" s="16">
        <f>'cennik_1_Och_G-Tylm_Rzeka'!F11*($A$22)</f>
        <v>50</v>
      </c>
      <c r="K15" s="16">
        <f>'cennik_1_Och_G-Tylm_Rzeka'!G11*($A$22)</f>
        <v>50</v>
      </c>
      <c r="L15" s="16">
        <f>'cennik_1_Och_G-Tylm_Rzeka'!H11*($A$22)</f>
        <v>50</v>
      </c>
      <c r="M15" s="16">
        <f>'cennik_1_Och_G-Tylm_Rzeka'!I11*($A$22)</f>
        <v>50</v>
      </c>
      <c r="N15" s="16">
        <f>'cennik_1_Och_G-Tylm_Rzeka'!J11*($A$22)</f>
        <v>50</v>
      </c>
      <c r="O15" s="16">
        <f>'cennik_1_Och_G-Tylm_Rzeka'!K11*($A$22)</f>
        <v>50</v>
      </c>
      <c r="P15" s="59">
        <v>50</v>
      </c>
      <c r="Q15" s="55"/>
      <c r="R15" s="1"/>
      <c r="S15" s="1"/>
      <c r="T15" s="1"/>
      <c r="U15" s="1"/>
      <c r="V15" s="1"/>
    </row>
    <row r="16" spans="1:22" ht="10.5" customHeight="1">
      <c r="A16" s="23" t="str">
        <f>'cennik_1_Och_G-Tylm_Rzeka'!A12</f>
        <v>Ochotnica Górna Szpuntówka</v>
      </c>
      <c r="B16" s="47" t="s">
        <v>31</v>
      </c>
      <c r="C16" s="47" t="s">
        <v>31</v>
      </c>
      <c r="D16" s="47" t="s">
        <v>31</v>
      </c>
      <c r="E16" s="47" t="s">
        <v>31</v>
      </c>
      <c r="F16" s="10">
        <f>'cennik_1_Och_G-Tylm_Rzeka'!B12*($A$22)</f>
        <v>100</v>
      </c>
      <c r="G16" s="10">
        <f>'cennik_1_Och_G-Tylm_Rzeka'!C12*($A$22)</f>
        <v>100</v>
      </c>
      <c r="H16" s="10">
        <f>'cennik_1_Och_G-Tylm_Rzeka'!D12*($A$22)</f>
        <v>100</v>
      </c>
      <c r="I16" s="10">
        <f>'cennik_1_Och_G-Tylm_Rzeka'!E12*($A$22)</f>
        <v>100</v>
      </c>
      <c r="J16" s="10">
        <v>100</v>
      </c>
      <c r="K16" s="10">
        <f>'cennik_1_Och_G-Tylm_Rzeka'!G12*($A$22)</f>
        <v>50</v>
      </c>
      <c r="L16" s="10">
        <f>'cennik_1_Och_G-Tylm_Rzeka'!H12*($A$22)</f>
        <v>50</v>
      </c>
      <c r="M16" s="10">
        <f>'cennik_1_Och_G-Tylm_Rzeka'!I12*($A$22)</f>
        <v>50</v>
      </c>
      <c r="N16" s="10">
        <f>'cennik_1_Och_G-Tylm_Rzeka'!J12*($A$22)</f>
        <v>50</v>
      </c>
      <c r="O16" s="10">
        <f>'cennik_1_Och_G-Tylm_Rzeka'!K12*($A$22)</f>
        <v>50</v>
      </c>
      <c r="P16" s="10">
        <f>'cennik_1_Och_G-Tylm_Rzeka'!L12*($A$22)</f>
        <v>50</v>
      </c>
      <c r="Q16" s="60">
        <v>50</v>
      </c>
      <c r="R16" s="55"/>
      <c r="S16" s="1"/>
      <c r="T16" s="1"/>
      <c r="U16" s="1"/>
      <c r="V16" s="1"/>
    </row>
    <row r="17" spans="1:22" ht="10.5" customHeight="1">
      <c r="A17" s="23" t="str">
        <f>'cennik_1_Och_G-Tylm_Rzeka'!A13</f>
        <v>Ochotnica Górna Czepiele</v>
      </c>
      <c r="B17" s="50" t="s">
        <v>31</v>
      </c>
      <c r="C17" s="50" t="s">
        <v>31</v>
      </c>
      <c r="D17" s="50" t="s">
        <v>31</v>
      </c>
      <c r="E17" s="50" t="s">
        <v>31</v>
      </c>
      <c r="F17" s="16">
        <f>'cennik_1_Och_G-Tylm_Rzeka'!B13*($A$22)</f>
        <v>100</v>
      </c>
      <c r="G17" s="16">
        <f>'cennik_1_Och_G-Tylm_Rzeka'!C13*($A$22)</f>
        <v>100</v>
      </c>
      <c r="H17" s="16">
        <f>'cennik_1_Och_G-Tylm_Rzeka'!D13*($A$22)</f>
        <v>100</v>
      </c>
      <c r="I17" s="16">
        <f>'cennik_1_Och_G-Tylm_Rzeka'!E13*($A$22)</f>
        <v>100</v>
      </c>
      <c r="J17" s="16">
        <f>'cennik_1_Och_G-Tylm_Rzeka'!F13*($A$22)</f>
        <v>100</v>
      </c>
      <c r="K17" s="16">
        <v>100</v>
      </c>
      <c r="L17" s="16">
        <f>'cennik_1_Och_G-Tylm_Rzeka'!H13*($A$22)</f>
        <v>50</v>
      </c>
      <c r="M17" s="16">
        <f>'cennik_1_Och_G-Tylm_Rzeka'!I13*($A$22)</f>
        <v>50</v>
      </c>
      <c r="N17" s="16">
        <f>'cennik_1_Och_G-Tylm_Rzeka'!J13*($A$22)</f>
        <v>50</v>
      </c>
      <c r="O17" s="16">
        <f>'cennik_1_Och_G-Tylm_Rzeka'!K13*($A$22)</f>
        <v>50</v>
      </c>
      <c r="P17" s="16">
        <f>'cennik_1_Och_G-Tylm_Rzeka'!L13*($A$22)</f>
        <v>50</v>
      </c>
      <c r="Q17" s="16">
        <f>'cennik_1_Och_G-Tylm_Rzeka'!M13*($A$22)</f>
        <v>50</v>
      </c>
      <c r="R17" s="59">
        <v>50</v>
      </c>
      <c r="S17" s="55"/>
      <c r="T17" s="1"/>
      <c r="U17" s="1"/>
      <c r="V17" s="1"/>
    </row>
    <row r="18" spans="1:22" ht="10.5" customHeight="1">
      <c r="A18" s="23" t="str">
        <f>'cennik_1_Och_G-Tylm_Rzeka'!A14</f>
        <v>Ochotnica Górna Ustrzyk</v>
      </c>
      <c r="B18" s="47" t="s">
        <v>31</v>
      </c>
      <c r="C18" s="47" t="s">
        <v>31</v>
      </c>
      <c r="D18" s="47" t="s">
        <v>31</v>
      </c>
      <c r="E18" s="47" t="s">
        <v>31</v>
      </c>
      <c r="F18" s="10">
        <f>'cennik_1_Och_G-Tylm_Rzeka'!B14*($A$22)</f>
        <v>100</v>
      </c>
      <c r="G18" s="10">
        <f>'cennik_1_Och_G-Tylm_Rzeka'!C14*($A$22)</f>
        <v>100</v>
      </c>
      <c r="H18" s="10">
        <f>'cennik_1_Och_G-Tylm_Rzeka'!D14*($A$22)</f>
        <v>100</v>
      </c>
      <c r="I18" s="10">
        <f>'cennik_1_Och_G-Tylm_Rzeka'!E14*($A$22)</f>
        <v>100</v>
      </c>
      <c r="J18" s="10">
        <f>'cennik_1_Och_G-Tylm_Rzeka'!F14*($A$22)</f>
        <v>100</v>
      </c>
      <c r="K18" s="10">
        <f>'cennik_1_Och_G-Tylm_Rzeka'!G14*($A$22)</f>
        <v>100</v>
      </c>
      <c r="L18" s="10">
        <v>100</v>
      </c>
      <c r="M18" s="10">
        <f>'cennik_1_Och_G-Tylm_Rzeka'!I14*($A$22)</f>
        <v>50</v>
      </c>
      <c r="N18" s="10">
        <f>'cennik_1_Och_G-Tylm_Rzeka'!J14*($A$22)</f>
        <v>50</v>
      </c>
      <c r="O18" s="10">
        <f>'cennik_1_Och_G-Tylm_Rzeka'!K14*($A$22)</f>
        <v>50</v>
      </c>
      <c r="P18" s="10">
        <f>'cennik_1_Och_G-Tylm_Rzeka'!L14*($A$22)</f>
        <v>50</v>
      </c>
      <c r="Q18" s="10">
        <f>'cennik_1_Och_G-Tylm_Rzeka'!M14*($A$22)</f>
        <v>50</v>
      </c>
      <c r="R18" s="10">
        <f>'cennik_1_Och_G-Tylm_Rzeka'!N14*($A$22)</f>
        <v>50</v>
      </c>
      <c r="S18" s="60">
        <v>50</v>
      </c>
      <c r="T18" s="55"/>
      <c r="U18" s="1"/>
      <c r="V18" s="1"/>
    </row>
    <row r="19" spans="1:22" ht="10.5" customHeight="1">
      <c r="A19" s="23" t="str">
        <f>'cennik_1_Och_G-Tylm_Rzeka'!A15</f>
        <v>Ochotnica Górna Stalmachówka</v>
      </c>
      <c r="B19" s="50" t="s">
        <v>31</v>
      </c>
      <c r="C19" s="50" t="s">
        <v>31</v>
      </c>
      <c r="D19" s="50" t="s">
        <v>31</v>
      </c>
      <c r="E19" s="50" t="s">
        <v>31</v>
      </c>
      <c r="F19" s="16">
        <f>'cennik_1_Och_G-Tylm_Rzeka'!B15*($A$22)</f>
        <v>100</v>
      </c>
      <c r="G19" s="16">
        <f>'cennik_1_Och_G-Tylm_Rzeka'!C15*($A$22)</f>
        <v>100</v>
      </c>
      <c r="H19" s="16">
        <f>'cennik_1_Och_G-Tylm_Rzeka'!D15*($A$22)</f>
        <v>100</v>
      </c>
      <c r="I19" s="16">
        <f>'cennik_1_Och_G-Tylm_Rzeka'!E15*($A$22)</f>
        <v>100</v>
      </c>
      <c r="J19" s="16">
        <f>'cennik_1_Och_G-Tylm_Rzeka'!F15*($A$22)</f>
        <v>100</v>
      </c>
      <c r="K19" s="16">
        <f>'cennik_1_Och_G-Tylm_Rzeka'!G15*($A$22)</f>
        <v>100</v>
      </c>
      <c r="L19" s="16">
        <f>'cennik_1_Och_G-Tylm_Rzeka'!H15*($A$22)</f>
        <v>100</v>
      </c>
      <c r="M19" s="16">
        <v>100</v>
      </c>
      <c r="N19" s="16">
        <f>'cennik_1_Och_G-Tylm_Rzeka'!J15*($A$22)</f>
        <v>50</v>
      </c>
      <c r="O19" s="16">
        <f>'cennik_1_Och_G-Tylm_Rzeka'!K15*($A$22)</f>
        <v>50</v>
      </c>
      <c r="P19" s="16">
        <f>'cennik_1_Och_G-Tylm_Rzeka'!L15*($A$22)</f>
        <v>50</v>
      </c>
      <c r="Q19" s="16">
        <f>'cennik_1_Och_G-Tylm_Rzeka'!M15*($A$22)</f>
        <v>50</v>
      </c>
      <c r="R19" s="16">
        <f>'cennik_1_Och_G-Tylm_Rzeka'!N15*($A$22)</f>
        <v>50</v>
      </c>
      <c r="S19" s="16">
        <f>'cennik_1_Och_G-Tylm_Rzeka'!O15*($A$22)</f>
        <v>50</v>
      </c>
      <c r="T19" s="59">
        <v>50</v>
      </c>
      <c r="U19" s="55"/>
      <c r="V19" s="46"/>
    </row>
    <row r="20" spans="1:22" ht="10.5" customHeight="1">
      <c r="A20" s="3" t="s">
        <v>26</v>
      </c>
      <c r="B20" s="47" t="s">
        <v>31</v>
      </c>
      <c r="C20" s="47" t="s">
        <v>31</v>
      </c>
      <c r="D20" s="47" t="s">
        <v>31</v>
      </c>
      <c r="E20" s="47" t="s">
        <v>31</v>
      </c>
      <c r="F20" s="10">
        <v>100</v>
      </c>
      <c r="G20" s="16">
        <v>100</v>
      </c>
      <c r="H20" s="10">
        <v>100</v>
      </c>
      <c r="I20" s="10">
        <v>100</v>
      </c>
      <c r="J20" s="10">
        <v>100</v>
      </c>
      <c r="K20" s="10">
        <v>100</v>
      </c>
      <c r="L20" s="10">
        <v>100</v>
      </c>
      <c r="M20" s="10">
        <v>100</v>
      </c>
      <c r="N20" s="10">
        <v>100</v>
      </c>
      <c r="O20" s="10">
        <v>50</v>
      </c>
      <c r="P20" s="10">
        <v>50</v>
      </c>
      <c r="Q20" s="10">
        <v>50</v>
      </c>
      <c r="R20" s="10">
        <v>50</v>
      </c>
      <c r="S20" s="10">
        <v>50</v>
      </c>
      <c r="T20" s="45">
        <v>50</v>
      </c>
      <c r="U20" s="60">
        <v>50</v>
      </c>
      <c r="V20" s="55"/>
    </row>
    <row r="21" spans="1:23" ht="10.5" customHeight="1">
      <c r="A21" s="17" t="s">
        <v>30</v>
      </c>
      <c r="B21" s="50" t="s">
        <v>31</v>
      </c>
      <c r="C21" s="50" t="s">
        <v>31</v>
      </c>
      <c r="D21" s="50" t="s">
        <v>31</v>
      </c>
      <c r="E21" s="50" t="s">
        <v>31</v>
      </c>
      <c r="F21" s="16">
        <v>100</v>
      </c>
      <c r="G21" s="16">
        <v>100</v>
      </c>
      <c r="H21" s="16">
        <v>100</v>
      </c>
      <c r="I21" s="16">
        <v>100</v>
      </c>
      <c r="J21" s="16">
        <v>100</v>
      </c>
      <c r="K21" s="16">
        <v>100</v>
      </c>
      <c r="L21" s="16">
        <v>100</v>
      </c>
      <c r="M21" s="16">
        <v>100</v>
      </c>
      <c r="N21" s="16">
        <v>100</v>
      </c>
      <c r="O21" s="16">
        <v>100</v>
      </c>
      <c r="P21" s="16">
        <v>50</v>
      </c>
      <c r="Q21" s="16">
        <v>50</v>
      </c>
      <c r="R21" s="16">
        <v>50</v>
      </c>
      <c r="S21" s="16">
        <v>50</v>
      </c>
      <c r="T21" s="46">
        <v>50</v>
      </c>
      <c r="U21" s="46">
        <v>50</v>
      </c>
      <c r="V21" s="59">
        <v>50</v>
      </c>
      <c r="W21" s="54"/>
    </row>
    <row r="22" spans="1:23" s="5" customFormat="1" ht="99.75" customHeight="1">
      <c r="A22" s="15">
        <v>20</v>
      </c>
      <c r="B22" s="52" t="s">
        <v>0</v>
      </c>
      <c r="C22" s="52" t="s">
        <v>24</v>
      </c>
      <c r="D22" s="52" t="s">
        <v>2</v>
      </c>
      <c r="E22" s="52" t="s">
        <v>3</v>
      </c>
      <c r="F22" s="8" t="str">
        <f>$A5</f>
        <v>Tylmanowa Rzeka</v>
      </c>
      <c r="G22" s="7" t="str">
        <f>$A6</f>
        <v>Ochotnica Dolna Ligasy</v>
      </c>
      <c r="H22" s="8" t="str">
        <f>$A7</f>
        <v>Ochotnica Dolna Brysiówka</v>
      </c>
      <c r="I22" s="8" t="str">
        <f>$A8</f>
        <v>Ochotnica Dolna Rola</v>
      </c>
      <c r="J22" s="7" t="str">
        <f>$A9</f>
        <v>Ochotnica Dolna Kościół</v>
      </c>
      <c r="K22" s="8" t="str">
        <f>$A10</f>
        <v>Ochotnica Dolna Urząd Gminy</v>
      </c>
      <c r="L22" s="8" t="str">
        <f>$A11</f>
        <v>Ochotnica Dolna Ośrodek Zdrowia</v>
      </c>
      <c r="M22" s="8" t="str">
        <f>$A12</f>
        <v>Ochotnica Dolna Skrodne</v>
      </c>
      <c r="N22" s="8" t="str">
        <f>$A13</f>
        <v>Ochotnica Górna Gronie</v>
      </c>
      <c r="O22" s="8" t="str">
        <f>$A14</f>
        <v>Ochotnica Górna </v>
      </c>
      <c r="P22" s="7" t="str">
        <f>$A15</f>
        <v>Ochotnica Górna Białówka</v>
      </c>
      <c r="Q22" s="7" t="str">
        <f>$A16</f>
        <v>Ochotnica Górna Szpuntówka</v>
      </c>
      <c r="R22" s="8" t="str">
        <f>$A17</f>
        <v>Ochotnica Górna Czepiele</v>
      </c>
      <c r="S22" s="7" t="str">
        <f>$A18</f>
        <v>Ochotnica Górna Ustrzyk</v>
      </c>
      <c r="T22" s="8" t="str">
        <f>$A19</f>
        <v>Ochotnica Górna Stalmachówka</v>
      </c>
      <c r="U22" s="53" t="s">
        <v>17</v>
      </c>
      <c r="V22" s="53" t="s">
        <v>25</v>
      </c>
      <c r="W22" s="53" t="s">
        <v>26</v>
      </c>
    </row>
  </sheetData>
  <sheetProtection/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  <headerFooter>
    <oddHeader>&amp;Ccennik - bilet miesięczny 100 %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29.140625" style="0" customWidth="1"/>
    <col min="2" max="2" width="9.7109375" style="5" customWidth="1"/>
    <col min="3" max="3" width="10.421875" style="5" customWidth="1"/>
    <col min="4" max="4" width="9.8515625" style="5" customWidth="1"/>
    <col min="5" max="5" width="8.7109375" style="5" customWidth="1"/>
  </cols>
  <sheetData>
    <row r="1" spans="1:2" ht="15">
      <c r="A1" t="s">
        <v>0</v>
      </c>
      <c r="B1" s="39"/>
    </row>
    <row r="2" spans="1:3" ht="15">
      <c r="A2" t="s">
        <v>24</v>
      </c>
      <c r="B2" s="41" t="s">
        <v>27</v>
      </c>
      <c r="C2" s="39"/>
    </row>
    <row r="3" spans="1:4" ht="15">
      <c r="A3" t="s">
        <v>2</v>
      </c>
      <c r="B3" s="40" t="s">
        <v>27</v>
      </c>
      <c r="C3" s="40" t="s">
        <v>27</v>
      </c>
      <c r="D3" s="39"/>
    </row>
    <row r="4" spans="1:5" ht="15">
      <c r="A4" t="s">
        <v>3</v>
      </c>
      <c r="B4" s="41" t="s">
        <v>27</v>
      </c>
      <c r="C4" s="41" t="s">
        <v>27</v>
      </c>
      <c r="D4" s="41" t="s">
        <v>27</v>
      </c>
      <c r="E4" s="39"/>
    </row>
    <row r="5" spans="1:20" ht="15">
      <c r="A5" s="24" t="s">
        <v>4</v>
      </c>
      <c r="B5" s="40" t="s">
        <v>27</v>
      </c>
      <c r="C5" s="40" t="s">
        <v>27</v>
      </c>
      <c r="D5" s="40" t="s">
        <v>27</v>
      </c>
      <c r="E5" s="40" t="s">
        <v>27</v>
      </c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5">
      <c r="A6" s="27" t="s">
        <v>5</v>
      </c>
      <c r="B6" s="41" t="s">
        <v>27</v>
      </c>
      <c r="C6" s="41" t="s">
        <v>27</v>
      </c>
      <c r="D6" s="41" t="s">
        <v>27</v>
      </c>
      <c r="E6" s="41" t="s">
        <v>27</v>
      </c>
      <c r="F6" s="28">
        <v>2.5</v>
      </c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5">
      <c r="A7" s="24" t="s">
        <v>6</v>
      </c>
      <c r="B7" s="40" t="s">
        <v>27</v>
      </c>
      <c r="C7" s="40" t="s">
        <v>27</v>
      </c>
      <c r="D7" s="40" t="s">
        <v>27</v>
      </c>
      <c r="E7" s="40" t="s">
        <v>27</v>
      </c>
      <c r="F7" s="29">
        <v>2.5</v>
      </c>
      <c r="G7" s="29">
        <v>2.5</v>
      </c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5">
      <c r="A8" s="27" t="s">
        <v>7</v>
      </c>
      <c r="B8" s="41" t="s">
        <v>27</v>
      </c>
      <c r="C8" s="41" t="s">
        <v>27</v>
      </c>
      <c r="D8" s="41" t="s">
        <v>27</v>
      </c>
      <c r="E8" s="41" t="s">
        <v>27</v>
      </c>
      <c r="F8" s="28">
        <v>2.5</v>
      </c>
      <c r="G8" s="28">
        <v>2.5</v>
      </c>
      <c r="H8" s="28">
        <v>2.5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5">
      <c r="A9" s="24" t="s">
        <v>8</v>
      </c>
      <c r="B9" s="44" t="s">
        <v>28</v>
      </c>
      <c r="C9" s="44" t="s">
        <v>27</v>
      </c>
      <c r="D9" s="44" t="s">
        <v>27</v>
      </c>
      <c r="E9" s="40" t="s">
        <v>27</v>
      </c>
      <c r="F9" s="29">
        <v>2.5</v>
      </c>
      <c r="G9" s="29">
        <v>2.5</v>
      </c>
      <c r="H9" s="29">
        <v>2.5</v>
      </c>
      <c r="I9" s="29">
        <v>2.5</v>
      </c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5">
      <c r="A10" s="27" t="s">
        <v>9</v>
      </c>
      <c r="B10" s="41" t="s">
        <v>28</v>
      </c>
      <c r="C10" s="41" t="s">
        <v>28</v>
      </c>
      <c r="D10" s="41" t="s">
        <v>27</v>
      </c>
      <c r="E10" s="41" t="s">
        <v>27</v>
      </c>
      <c r="F10" s="28">
        <v>2.5</v>
      </c>
      <c r="G10" s="28">
        <v>2.5</v>
      </c>
      <c r="H10" s="28">
        <v>2.5</v>
      </c>
      <c r="I10" s="28">
        <v>2.5</v>
      </c>
      <c r="J10" s="28">
        <v>2.5</v>
      </c>
      <c r="K10" s="25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5">
      <c r="A11" s="24" t="s">
        <v>10</v>
      </c>
      <c r="B11" s="40" t="s">
        <v>28</v>
      </c>
      <c r="C11" s="40" t="s">
        <v>28</v>
      </c>
      <c r="D11" s="40" t="s">
        <v>28</v>
      </c>
      <c r="E11" s="40" t="s">
        <v>27</v>
      </c>
      <c r="F11" s="29">
        <v>2.5</v>
      </c>
      <c r="G11" s="29">
        <v>2.5</v>
      </c>
      <c r="H11" s="29">
        <v>2.5</v>
      </c>
      <c r="I11" s="29">
        <v>2.5</v>
      </c>
      <c r="J11" s="29">
        <v>2.5</v>
      </c>
      <c r="K11" s="29">
        <v>2.5</v>
      </c>
      <c r="L11" s="25"/>
      <c r="M11" s="26"/>
      <c r="N11" s="26"/>
      <c r="O11" s="26"/>
      <c r="P11" s="26"/>
      <c r="Q11" s="26"/>
      <c r="R11" s="26"/>
      <c r="S11" s="26"/>
      <c r="T11" s="26"/>
    </row>
    <row r="12" spans="1:20" ht="15">
      <c r="A12" s="27" t="s">
        <v>11</v>
      </c>
      <c r="B12" s="41" t="s">
        <v>28</v>
      </c>
      <c r="C12" s="41" t="s">
        <v>28</v>
      </c>
      <c r="D12" s="41" t="s">
        <v>28</v>
      </c>
      <c r="E12" s="41" t="s">
        <v>28</v>
      </c>
      <c r="F12" s="28">
        <v>2.5</v>
      </c>
      <c r="G12" s="28">
        <v>2.5</v>
      </c>
      <c r="H12" s="28">
        <v>2.5</v>
      </c>
      <c r="I12" s="28">
        <v>2.5</v>
      </c>
      <c r="J12" s="28">
        <v>2.5</v>
      </c>
      <c r="K12" s="28">
        <v>2.5</v>
      </c>
      <c r="L12" s="28">
        <v>2.5</v>
      </c>
      <c r="M12" s="25"/>
      <c r="N12" s="26"/>
      <c r="O12" s="26"/>
      <c r="P12" s="26"/>
      <c r="Q12" s="26"/>
      <c r="R12" s="26"/>
      <c r="S12" s="26"/>
      <c r="T12" s="26"/>
    </row>
    <row r="13" spans="1:20" ht="15">
      <c r="A13" s="24" t="s">
        <v>12</v>
      </c>
      <c r="B13" s="40" t="s">
        <v>28</v>
      </c>
      <c r="C13" s="40" t="s">
        <v>28</v>
      </c>
      <c r="D13" s="40" t="s">
        <v>28</v>
      </c>
      <c r="E13" s="40" t="s">
        <v>28</v>
      </c>
      <c r="F13" s="29">
        <v>5</v>
      </c>
      <c r="G13" s="29">
        <v>2.5</v>
      </c>
      <c r="H13" s="29">
        <v>2.5</v>
      </c>
      <c r="I13" s="29">
        <v>2.5</v>
      </c>
      <c r="J13" s="29">
        <v>2.5</v>
      </c>
      <c r="K13" s="29">
        <v>2.5</v>
      </c>
      <c r="L13" s="29">
        <v>2.5</v>
      </c>
      <c r="M13" s="29">
        <v>2.5</v>
      </c>
      <c r="N13" s="25"/>
      <c r="O13" s="26"/>
      <c r="P13" s="26"/>
      <c r="Q13" s="26"/>
      <c r="R13" s="26"/>
      <c r="S13" s="26"/>
      <c r="T13" s="26"/>
    </row>
    <row r="14" spans="1:20" ht="15">
      <c r="A14" s="27" t="s">
        <v>13</v>
      </c>
      <c r="B14" s="41" t="s">
        <v>28</v>
      </c>
      <c r="C14" s="41" t="s">
        <v>28</v>
      </c>
      <c r="D14" s="41" t="s">
        <v>28</v>
      </c>
      <c r="E14" s="41" t="s">
        <v>28</v>
      </c>
      <c r="F14" s="28">
        <v>5</v>
      </c>
      <c r="G14" s="28">
        <v>5</v>
      </c>
      <c r="H14" s="28">
        <v>2.5</v>
      </c>
      <c r="I14" s="28">
        <v>2.5</v>
      </c>
      <c r="J14" s="28">
        <v>2.5</v>
      </c>
      <c r="K14" s="28">
        <v>2.5</v>
      </c>
      <c r="L14" s="28">
        <v>2.5</v>
      </c>
      <c r="M14" s="28">
        <v>2.5</v>
      </c>
      <c r="N14" s="28">
        <v>2.5</v>
      </c>
      <c r="O14" s="25"/>
      <c r="P14" s="26"/>
      <c r="Q14" s="26"/>
      <c r="R14" s="26"/>
      <c r="S14" s="26"/>
      <c r="T14" s="26"/>
    </row>
    <row r="15" spans="1:20" ht="15">
      <c r="A15" s="24" t="s">
        <v>23</v>
      </c>
      <c r="B15" s="40" t="s">
        <v>28</v>
      </c>
      <c r="C15" s="40" t="s">
        <v>28</v>
      </c>
      <c r="D15" s="40" t="s">
        <v>28</v>
      </c>
      <c r="E15" s="40" t="s">
        <v>28</v>
      </c>
      <c r="F15" s="29">
        <v>5</v>
      </c>
      <c r="G15" s="29">
        <v>5</v>
      </c>
      <c r="H15" s="29">
        <v>5</v>
      </c>
      <c r="I15" s="30">
        <v>2.5</v>
      </c>
      <c r="J15" s="29">
        <v>2.5</v>
      </c>
      <c r="K15" s="29">
        <v>2.5</v>
      </c>
      <c r="L15" s="29">
        <v>2.5</v>
      </c>
      <c r="M15" s="29">
        <v>2.5</v>
      </c>
      <c r="N15" s="29">
        <v>2.5</v>
      </c>
      <c r="O15" s="29">
        <v>2.5</v>
      </c>
      <c r="P15" s="25"/>
      <c r="Q15" s="26"/>
      <c r="R15" s="26"/>
      <c r="S15" s="26"/>
      <c r="T15" s="26"/>
    </row>
    <row r="16" spans="1:20" ht="15">
      <c r="A16" s="27" t="s">
        <v>14</v>
      </c>
      <c r="B16" s="41" t="s">
        <v>28</v>
      </c>
      <c r="C16" s="41" t="s">
        <v>28</v>
      </c>
      <c r="D16" s="41" t="s">
        <v>28</v>
      </c>
      <c r="E16" s="41" t="s">
        <v>28</v>
      </c>
      <c r="F16" s="28">
        <v>5</v>
      </c>
      <c r="G16" s="28">
        <v>5</v>
      </c>
      <c r="H16" s="28">
        <v>5</v>
      </c>
      <c r="I16" s="31">
        <v>5</v>
      </c>
      <c r="J16" s="28">
        <v>2.5</v>
      </c>
      <c r="K16" s="28">
        <v>2.5</v>
      </c>
      <c r="L16" s="28">
        <v>2.5</v>
      </c>
      <c r="M16" s="28">
        <v>2.5</v>
      </c>
      <c r="N16" s="28">
        <v>2.5</v>
      </c>
      <c r="O16" s="28">
        <v>2.5</v>
      </c>
      <c r="P16" s="28">
        <v>2.5</v>
      </c>
      <c r="Q16" s="25"/>
      <c r="R16" s="26"/>
      <c r="S16" s="26"/>
      <c r="T16" s="26"/>
    </row>
    <row r="17" spans="1:20" ht="15">
      <c r="A17" s="24" t="s">
        <v>15</v>
      </c>
      <c r="B17" s="40" t="s">
        <v>28</v>
      </c>
      <c r="C17" s="40" t="s">
        <v>28</v>
      </c>
      <c r="D17" s="40" t="s">
        <v>28</v>
      </c>
      <c r="E17" s="40" t="s">
        <v>28</v>
      </c>
      <c r="F17" s="29">
        <v>5</v>
      </c>
      <c r="G17" s="29">
        <v>5</v>
      </c>
      <c r="H17" s="29">
        <v>5</v>
      </c>
      <c r="I17" s="30">
        <v>5</v>
      </c>
      <c r="J17" s="29">
        <v>5</v>
      </c>
      <c r="K17" s="30">
        <v>2.5</v>
      </c>
      <c r="L17" s="29">
        <v>2.5</v>
      </c>
      <c r="M17" s="29">
        <v>2.5</v>
      </c>
      <c r="N17" s="29">
        <v>2.5</v>
      </c>
      <c r="O17" s="29">
        <v>2.5</v>
      </c>
      <c r="P17" s="29">
        <v>2.5</v>
      </c>
      <c r="Q17" s="30">
        <v>2.5</v>
      </c>
      <c r="R17" s="25"/>
      <c r="S17" s="26"/>
      <c r="T17" s="26"/>
    </row>
    <row r="18" spans="1:20" ht="15">
      <c r="A18" s="27" t="s">
        <v>16</v>
      </c>
      <c r="B18" s="41" t="s">
        <v>28</v>
      </c>
      <c r="C18" s="41" t="s">
        <v>28</v>
      </c>
      <c r="D18" s="41" t="s">
        <v>28</v>
      </c>
      <c r="E18" s="41" t="s">
        <v>28</v>
      </c>
      <c r="F18" s="28">
        <v>5</v>
      </c>
      <c r="G18" s="28">
        <v>5</v>
      </c>
      <c r="H18" s="28">
        <v>5</v>
      </c>
      <c r="I18" s="31">
        <v>5</v>
      </c>
      <c r="J18" s="28">
        <v>5</v>
      </c>
      <c r="K18" s="31">
        <v>5</v>
      </c>
      <c r="L18" s="28">
        <v>2.5</v>
      </c>
      <c r="M18" s="28">
        <v>2.5</v>
      </c>
      <c r="N18" s="28">
        <v>2.5</v>
      </c>
      <c r="O18" s="28">
        <v>2.5</v>
      </c>
      <c r="P18" s="28">
        <v>2.5</v>
      </c>
      <c r="Q18" s="31">
        <v>2.5</v>
      </c>
      <c r="R18" s="28">
        <v>2.5</v>
      </c>
      <c r="S18" s="25"/>
      <c r="T18" s="26"/>
    </row>
    <row r="19" spans="1:20" ht="15">
      <c r="A19" s="24" t="s">
        <v>17</v>
      </c>
      <c r="B19" s="40" t="s">
        <v>28</v>
      </c>
      <c r="C19" s="40" t="s">
        <v>28</v>
      </c>
      <c r="D19" s="40" t="s">
        <v>28</v>
      </c>
      <c r="E19" s="40" t="s">
        <v>28</v>
      </c>
      <c r="F19" s="29">
        <v>5</v>
      </c>
      <c r="G19" s="29">
        <v>5</v>
      </c>
      <c r="H19" s="29">
        <v>5</v>
      </c>
      <c r="I19" s="30">
        <v>5</v>
      </c>
      <c r="J19" s="29">
        <v>5</v>
      </c>
      <c r="K19" s="30">
        <v>5</v>
      </c>
      <c r="L19" s="29">
        <v>5</v>
      </c>
      <c r="M19" s="29">
        <v>2.5</v>
      </c>
      <c r="N19" s="29">
        <v>2.5</v>
      </c>
      <c r="O19" s="29">
        <v>2.5</v>
      </c>
      <c r="P19" s="29">
        <v>2.5</v>
      </c>
      <c r="Q19" s="30">
        <v>2.5</v>
      </c>
      <c r="R19" s="29">
        <v>2.5</v>
      </c>
      <c r="S19" s="29">
        <v>2.5</v>
      </c>
      <c r="T19" s="25"/>
    </row>
    <row r="20" spans="1:21" ht="15">
      <c r="A20" s="24" t="s">
        <v>25</v>
      </c>
      <c r="B20" s="41" t="s">
        <v>28</v>
      </c>
      <c r="C20" s="41" t="s">
        <v>28</v>
      </c>
      <c r="D20" s="41" t="s">
        <v>28</v>
      </c>
      <c r="E20" s="41" t="s">
        <v>28</v>
      </c>
      <c r="F20" s="28">
        <v>5</v>
      </c>
      <c r="G20" s="28">
        <v>5</v>
      </c>
      <c r="H20" s="28">
        <v>5</v>
      </c>
      <c r="I20" s="31">
        <v>5</v>
      </c>
      <c r="J20" s="28">
        <v>5</v>
      </c>
      <c r="K20" s="31">
        <v>5</v>
      </c>
      <c r="L20" s="28">
        <v>5</v>
      </c>
      <c r="M20" s="28">
        <v>5</v>
      </c>
      <c r="N20" s="28">
        <v>2.5</v>
      </c>
      <c r="O20" s="28">
        <v>2.5</v>
      </c>
      <c r="P20" s="28">
        <v>2.5</v>
      </c>
      <c r="Q20" s="31">
        <v>2.5</v>
      </c>
      <c r="R20" s="28">
        <v>2.5</v>
      </c>
      <c r="S20" s="28">
        <v>2.5</v>
      </c>
      <c r="T20" s="43">
        <v>2.5</v>
      </c>
      <c r="U20" s="35"/>
    </row>
    <row r="21" spans="1:22" ht="15">
      <c r="A21" s="24" t="s">
        <v>26</v>
      </c>
      <c r="B21" s="40" t="s">
        <v>28</v>
      </c>
      <c r="C21" s="40" t="s">
        <v>28</v>
      </c>
      <c r="D21" s="40" t="s">
        <v>28</v>
      </c>
      <c r="E21" s="40" t="s">
        <v>28</v>
      </c>
      <c r="F21" s="29">
        <v>5</v>
      </c>
      <c r="G21" s="29">
        <v>5</v>
      </c>
      <c r="H21" s="29">
        <v>5</v>
      </c>
      <c r="I21" s="30">
        <v>5</v>
      </c>
      <c r="J21" s="29">
        <v>5</v>
      </c>
      <c r="K21" s="30">
        <v>5</v>
      </c>
      <c r="L21" s="29">
        <v>5</v>
      </c>
      <c r="M21" s="29">
        <v>5</v>
      </c>
      <c r="N21" s="29">
        <v>5</v>
      </c>
      <c r="O21" s="29">
        <v>2.5</v>
      </c>
      <c r="P21" s="29">
        <v>2.5</v>
      </c>
      <c r="Q21" s="30">
        <v>2.5</v>
      </c>
      <c r="R21" s="29">
        <v>2.5</v>
      </c>
      <c r="S21" s="29">
        <v>2.5</v>
      </c>
      <c r="T21" s="36">
        <v>2.5</v>
      </c>
      <c r="U21" s="38">
        <v>2.5</v>
      </c>
      <c r="V21" s="35"/>
    </row>
    <row r="22" spans="1:22" ht="147">
      <c r="A22" s="32"/>
      <c r="B22" s="42" t="s">
        <v>0</v>
      </c>
      <c r="C22" s="42" t="s">
        <v>24</v>
      </c>
      <c r="D22" s="42" t="s">
        <v>2</v>
      </c>
      <c r="E22" s="42" t="s">
        <v>3</v>
      </c>
      <c r="F22" s="33" t="str">
        <f>$A5</f>
        <v>Tylmanowa Rzeka</v>
      </c>
      <c r="G22" s="33" t="str">
        <f>$A6</f>
        <v>Ochotnica Dolna Ligasy</v>
      </c>
      <c r="H22" s="34" t="str">
        <f>$A7</f>
        <v>Ochotnica Dolna Brysiówka</v>
      </c>
      <c r="I22" s="33" t="str">
        <f>$A8</f>
        <v>Ochotnica Dolna Rola</v>
      </c>
      <c r="J22" s="34" t="str">
        <f>$A9</f>
        <v>Ochotnica Dolna Kościół</v>
      </c>
      <c r="K22" s="33" t="str">
        <f>$A10</f>
        <v>Ochotnica Dolna Urząd Gminy</v>
      </c>
      <c r="L22" s="33" t="str">
        <f>$A11</f>
        <v>Ochotnica Dolna Ośrodek Zdrowia</v>
      </c>
      <c r="M22" s="34" t="str">
        <f>$A12</f>
        <v>Ochotnica Dolna Skrodne</v>
      </c>
      <c r="N22" s="33" t="str">
        <f>$A13</f>
        <v>Ochotnica Górna Gronie</v>
      </c>
      <c r="O22" s="33" t="str">
        <f>$A14</f>
        <v>Ochotnica Górna </v>
      </c>
      <c r="P22" s="33" t="str">
        <f>$A15</f>
        <v>Ochotnica Górna Białówka</v>
      </c>
      <c r="Q22" s="33" t="str">
        <f>$A16</f>
        <v>Ochotnica Górna Szpuntówka</v>
      </c>
      <c r="R22" s="33" t="str">
        <f>$A17</f>
        <v>Ochotnica Górna Czepiele</v>
      </c>
      <c r="S22" s="34" t="str">
        <f>$A18</f>
        <v>Ochotnica Górna Ustrzyk</v>
      </c>
      <c r="T22" s="34" t="str">
        <f>$A19</f>
        <v>Ochotnica Górna Stalmachówka</v>
      </c>
      <c r="U22" s="37" t="s">
        <v>25</v>
      </c>
      <c r="V22" s="37" t="s">
        <v>26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2020-12-21T14:20:40Z</dcterms:modified>
  <cp:category/>
  <cp:version/>
  <cp:contentType/>
  <cp:contentStatus/>
</cp:coreProperties>
</file>